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kademik data dosen\Pak Har\"/>
    </mc:Choice>
  </mc:AlternateContent>
  <xr:revisionPtr revIDLastSave="0" documentId="13_ncr:1_{58740AD1-5422-4DFF-8E1F-337605331FA0}" xr6:coauthVersionLast="47" xr6:coauthVersionMax="47" xr10:uidLastSave="{00000000-0000-0000-0000-000000000000}"/>
  <bookViews>
    <workbookView xWindow="-108" yWindow="-108" windowWidth="23256" windowHeight="12456" tabRatio="976" activeTab="2" xr2:uid="{00000000-000D-0000-FFFF-FFFF00000000}"/>
  </bookViews>
  <sheets>
    <sheet name="Biaya Ulang Blok" sheetId="8" r:id="rId1"/>
    <sheet name="Biaya Remed Blok" sheetId="7" r:id="rId2"/>
    <sheet name="mengulang di KUR 2022" sheetId="10" r:id="rId3"/>
    <sheet name="KURIKULUM 2022" sheetId="9" r:id="rId4"/>
  </sheets>
  <calcPr calcId="181029"/>
</workbook>
</file>

<file path=xl/calcChain.xml><?xml version="1.0" encoding="utf-8"?>
<calcChain xmlns="http://schemas.openxmlformats.org/spreadsheetml/2006/main">
  <c r="G9" i="9" l="1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4" i="9"/>
  <c r="G5" i="9"/>
  <c r="G6" i="9"/>
  <c r="G7" i="9"/>
  <c r="G8" i="9"/>
  <c r="G3" i="9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3" i="7"/>
  <c r="F188" i="10"/>
  <c r="F187" i="10"/>
  <c r="H188" i="10" s="1"/>
  <c r="F186" i="10"/>
  <c r="F185" i="10"/>
  <c r="F179" i="10"/>
  <c r="F178" i="10"/>
  <c r="F177" i="10"/>
  <c r="F176" i="10"/>
  <c r="H179" i="10" s="1"/>
  <c r="F170" i="10"/>
  <c r="F169" i="10"/>
  <c r="F168" i="10"/>
  <c r="F167" i="10"/>
  <c r="H170" i="10" s="1"/>
  <c r="F161" i="10"/>
  <c r="F160" i="10"/>
  <c r="F159" i="10"/>
  <c r="F158" i="10"/>
  <c r="F152" i="10"/>
  <c r="F151" i="10"/>
  <c r="F150" i="10"/>
  <c r="F149" i="10"/>
  <c r="H152" i="10" s="1"/>
  <c r="F143" i="10"/>
  <c r="F142" i="10"/>
  <c r="H143" i="10" s="1"/>
  <c r="F141" i="10"/>
  <c r="F140" i="10"/>
  <c r="F134" i="10"/>
  <c r="F133" i="10"/>
  <c r="F132" i="10"/>
  <c r="F131" i="10"/>
  <c r="H134" i="10" s="1"/>
  <c r="F125" i="10"/>
  <c r="F124" i="10"/>
  <c r="F123" i="10"/>
  <c r="F122" i="10"/>
  <c r="F116" i="10"/>
  <c r="F115" i="10"/>
  <c r="F114" i="10"/>
  <c r="F113" i="10"/>
  <c r="F107" i="10"/>
  <c r="F106" i="10"/>
  <c r="F105" i="10"/>
  <c r="F104" i="10"/>
  <c r="F98" i="10"/>
  <c r="F97" i="10"/>
  <c r="F96" i="10"/>
  <c r="F95" i="10"/>
  <c r="H98" i="10" s="1"/>
  <c r="F89" i="10"/>
  <c r="F88" i="10"/>
  <c r="F87" i="10"/>
  <c r="F86" i="10"/>
  <c r="F80" i="10"/>
  <c r="F79" i="10"/>
  <c r="F78" i="10"/>
  <c r="F77" i="10"/>
  <c r="F71" i="10"/>
  <c r="F70" i="10"/>
  <c r="F69" i="10"/>
  <c r="F68" i="10"/>
  <c r="F62" i="10"/>
  <c r="F61" i="10"/>
  <c r="F60" i="10"/>
  <c r="F59" i="10"/>
  <c r="H62" i="10" s="1"/>
  <c r="F53" i="10"/>
  <c r="F52" i="10"/>
  <c r="F51" i="10"/>
  <c r="F50" i="10"/>
  <c r="F44" i="10"/>
  <c r="F43" i="10"/>
  <c r="F42" i="10"/>
  <c r="F41" i="10"/>
  <c r="F35" i="10"/>
  <c r="F34" i="10"/>
  <c r="F33" i="10"/>
  <c r="F32" i="10"/>
  <c r="F26" i="10"/>
  <c r="F25" i="10"/>
  <c r="F24" i="10"/>
  <c r="F23" i="10"/>
  <c r="F17" i="10"/>
  <c r="F16" i="10"/>
  <c r="F15" i="10"/>
  <c r="F14" i="10"/>
  <c r="F8" i="10"/>
  <c r="F7" i="10"/>
  <c r="F6" i="10"/>
  <c r="F5" i="10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G26" i="7"/>
  <c r="F208" i="8"/>
  <c r="F207" i="8"/>
  <c r="F206" i="8"/>
  <c r="F205" i="8"/>
  <c r="F204" i="8"/>
  <c r="F198" i="8"/>
  <c r="F197" i="8"/>
  <c r="F196" i="8"/>
  <c r="F195" i="8"/>
  <c r="F194" i="8"/>
  <c r="H197" i="8" s="1"/>
  <c r="F188" i="8"/>
  <c r="F187" i="8"/>
  <c r="F186" i="8"/>
  <c r="H188" i="8" s="1"/>
  <c r="F185" i="8"/>
  <c r="F179" i="8"/>
  <c r="F178" i="8"/>
  <c r="F177" i="8"/>
  <c r="F176" i="8"/>
  <c r="H179" i="8" s="1"/>
  <c r="F170" i="8"/>
  <c r="F169" i="8"/>
  <c r="F168" i="8"/>
  <c r="F167" i="8"/>
  <c r="H170" i="8" s="1"/>
  <c r="F161" i="8"/>
  <c r="F160" i="8"/>
  <c r="F159" i="8"/>
  <c r="F158" i="8"/>
  <c r="H161" i="8" s="1"/>
  <c r="F152" i="8"/>
  <c r="F151" i="8"/>
  <c r="F150" i="8"/>
  <c r="F149" i="8"/>
  <c r="H152" i="8" s="1"/>
  <c r="F143" i="8"/>
  <c r="F142" i="8"/>
  <c r="F141" i="8"/>
  <c r="F140" i="8"/>
  <c r="H143" i="8" s="1"/>
  <c r="F134" i="8"/>
  <c r="F133" i="8"/>
  <c r="F132" i="8"/>
  <c r="F131" i="8"/>
  <c r="H134" i="8" s="1"/>
  <c r="F125" i="8"/>
  <c r="H125" i="8" s="1"/>
  <c r="F124" i="8"/>
  <c r="F123" i="8"/>
  <c r="F122" i="8"/>
  <c r="F116" i="8"/>
  <c r="F115" i="8"/>
  <c r="F114" i="8"/>
  <c r="F113" i="8"/>
  <c r="H116" i="8" s="1"/>
  <c r="F107" i="8"/>
  <c r="F106" i="8"/>
  <c r="F105" i="8"/>
  <c r="H107" i="8" s="1"/>
  <c r="F104" i="8"/>
  <c r="F98" i="8"/>
  <c r="F97" i="8"/>
  <c r="F96" i="8"/>
  <c r="H98" i="8" s="1"/>
  <c r="F95" i="8"/>
  <c r="F89" i="8"/>
  <c r="F88" i="8"/>
  <c r="F87" i="8"/>
  <c r="F86" i="8"/>
  <c r="H89" i="8"/>
  <c r="F80" i="8"/>
  <c r="F79" i="8"/>
  <c r="F78" i="8"/>
  <c r="F77" i="8"/>
  <c r="H80" i="8" s="1"/>
  <c r="F71" i="8"/>
  <c r="F70" i="8"/>
  <c r="F69" i="8"/>
  <c r="F68" i="8"/>
  <c r="H71" i="8" s="1"/>
  <c r="F62" i="8"/>
  <c r="F61" i="8"/>
  <c r="F60" i="8"/>
  <c r="F59" i="8"/>
  <c r="H62" i="8" s="1"/>
  <c r="F53" i="8"/>
  <c r="H53" i="8" s="1"/>
  <c r="F52" i="8"/>
  <c r="F51" i="8"/>
  <c r="F50" i="8"/>
  <c r="F44" i="8"/>
  <c r="F43" i="8"/>
  <c r="F42" i="8"/>
  <c r="F41" i="8"/>
  <c r="H44" i="8" s="1"/>
  <c r="F35" i="8"/>
  <c r="F34" i="8"/>
  <c r="F33" i="8"/>
  <c r="F32" i="8"/>
  <c r="H35" i="8" s="1"/>
  <c r="F26" i="8"/>
  <c r="F25" i="8"/>
  <c r="F24" i="8"/>
  <c r="F23" i="8"/>
  <c r="H26" i="8" s="1"/>
  <c r="F17" i="8"/>
  <c r="F16" i="8"/>
  <c r="F15" i="8"/>
  <c r="F14" i="8"/>
  <c r="H17" i="8"/>
  <c r="F8" i="8"/>
  <c r="F7" i="8"/>
  <c r="H8" i="8" s="1"/>
  <c r="F6" i="8"/>
  <c r="F5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H208" i="8"/>
  <c r="H198" i="8"/>
  <c r="H207" i="8"/>
  <c r="H71" i="10" l="1"/>
  <c r="H26" i="10"/>
  <c r="H80" i="10"/>
  <c r="H17" i="10"/>
  <c r="H35" i="10"/>
  <c r="H53" i="10"/>
  <c r="H116" i="10"/>
  <c r="H89" i="10"/>
  <c r="H107" i="10"/>
  <c r="H125" i="10"/>
  <c r="H8" i="10"/>
  <c r="H161" i="10"/>
  <c r="H44" i="10"/>
</calcChain>
</file>

<file path=xl/sharedStrings.xml><?xml version="1.0" encoding="utf-8"?>
<sst xmlns="http://schemas.openxmlformats.org/spreadsheetml/2006/main" count="686" uniqueCount="107">
  <si>
    <t>No</t>
  </si>
  <si>
    <t>Komponen</t>
  </si>
  <si>
    <t>Jumlah</t>
  </si>
  <si>
    <t>Kuliah</t>
  </si>
  <si>
    <t>Praktikum</t>
  </si>
  <si>
    <t>Tutorial</t>
  </si>
  <si>
    <t>NAMA BLOK</t>
  </si>
  <si>
    <t>Jumlah
sks/topik</t>
  </si>
  <si>
    <t>Satuan</t>
  </si>
  <si>
    <t>Beban</t>
  </si>
  <si>
    <t>Sub Total</t>
  </si>
  <si>
    <t>Skills Lab/OSCE</t>
  </si>
  <si>
    <t>: (     IV      )  KDS, Kardiovaskuler, Hematologi</t>
  </si>
  <si>
    <t>: (     II       ) Sitologi dan Sistem Gerak</t>
  </si>
  <si>
    <t>: (     VIII     ) Imunitas, Inflamasi dan Gangguan Hemodinamik</t>
  </si>
  <si>
    <t>: (     III       ) Saraf dan Endokrin</t>
  </si>
  <si>
    <t>: (     VI      )  Gastrointestinal &amp; Nutrisi</t>
  </si>
  <si>
    <t>: (     XIII      ) Sistem Alimentari</t>
  </si>
  <si>
    <t>: (     XIV      ) Sistem Sensori</t>
  </si>
  <si>
    <t>: (      I       ) Ket. Belajar &amp; Profesionalisme</t>
  </si>
  <si>
    <t>: (     V      )  Indera &amp; Integumentum</t>
  </si>
  <si>
    <t>: (     VII      ) Urinaria &amp; Reproduksi</t>
  </si>
  <si>
    <t>: (     IX      ) Kongenital,Tumor Dan Degeneratif</t>
  </si>
  <si>
    <t>: (     X     ) Muskuloskeletal</t>
  </si>
  <si>
    <t>: (     XI     ) Neurobehavior</t>
  </si>
  <si>
    <t>: (     XII      ) Endokrin &amp; Matabolisme Nutrisi</t>
  </si>
  <si>
    <t>: (     XVI      ) Urinaria</t>
  </si>
  <si>
    <t>: (     XV      ) Medetodologi Penelitian</t>
  </si>
  <si>
    <t>KOMUDA</t>
  </si>
  <si>
    <t>: (     XVII       ) Sist. Kardiovasa, Respirasi dan Hematologi</t>
  </si>
  <si>
    <t>: (     XVIII      ) Sist. Kesehatan Reproduksi</t>
  </si>
  <si>
    <t>: (     XIX      ) Neonatus &amp; Tumbuh Kembang</t>
  </si>
  <si>
    <t>: (     XX     ) Elektif</t>
  </si>
  <si>
    <t>: (     XXI      ) Tropical Medicine</t>
  </si>
  <si>
    <t>: (     XXII      ) Pel. Kes Primer</t>
  </si>
  <si>
    <t>: (     XXIII    ) Kedokteran Forensik</t>
  </si>
  <si>
    <t>Nama Blok</t>
  </si>
  <si>
    <t>SKS</t>
  </si>
  <si>
    <t>Pengalian</t>
  </si>
  <si>
    <t>Biaya</t>
  </si>
  <si>
    <t>Ket. Belajar &amp; Profesionalisme</t>
  </si>
  <si>
    <t>Saraf dan Endokrin</t>
  </si>
  <si>
    <t>KDS, Kardiovaskuler, Hematologi</t>
  </si>
  <si>
    <t>Sitologi dan Sistem Gerak</t>
  </si>
  <si>
    <t>Indera &amp; Integumentum</t>
  </si>
  <si>
    <t>Gastrointestinal &amp; Nutrisi</t>
  </si>
  <si>
    <t>Urinaria &amp; Reproduksi</t>
  </si>
  <si>
    <t>Imunitas, Inflamasi dan Gangguan Hemodinamik</t>
  </si>
  <si>
    <t>Kongenital,Tumor Dan Degeneratif</t>
  </si>
  <si>
    <t>Muskuloskeletal</t>
  </si>
  <si>
    <t>Neurobehavior</t>
  </si>
  <si>
    <t>Endokrin &amp; Matabolisme Nutrisi</t>
  </si>
  <si>
    <t>Sistem Alimentari</t>
  </si>
  <si>
    <t>Sistem Sensori</t>
  </si>
  <si>
    <t>Medetodologi Penelitian</t>
  </si>
  <si>
    <t>Urinaria</t>
  </si>
  <si>
    <t>Sist. Kardiovasa, Respirasi dan Hematologi</t>
  </si>
  <si>
    <t>Sist. Kesehatan Reproduksi</t>
  </si>
  <si>
    <t>Neonatus &amp; Tumbuh Kembang</t>
  </si>
  <si>
    <t>Elektif</t>
  </si>
  <si>
    <t>Tropical Medicine</t>
  </si>
  <si>
    <t>Pel. Kes Primer</t>
  </si>
  <si>
    <t>Kedokteran Forensik</t>
  </si>
  <si>
    <t>Blok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</si>
  <si>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</si>
  <si>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</si>
  <si>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</si>
  <si>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</si>
  <si>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</si>
  <si>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</si>
  <si>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</si>
  <si>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</si>
  <si>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</si>
  <si>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</si>
  <si>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</si>
  <si>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</si>
  <si>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</si>
  <si>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</si>
  <si>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</si>
  <si>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</si>
  <si>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</si>
  <si>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</si>
  <si>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</si>
  <si>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</si>
  <si>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</si>
  <si>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XXIII</t>
  </si>
  <si>
    <t>XXII</t>
  </si>
  <si>
    <t>non blok</t>
  </si>
  <si>
    <t>Dasar Pembelajaran Mahasiswa Kedokteran</t>
  </si>
  <si>
    <t>Dasar Sistem Urianaria dan Reproduksi</t>
  </si>
  <si>
    <t>Dasar Sistem Sensori</t>
  </si>
  <si>
    <t>Dasar Sistem Alimentari, dan Metabolisme</t>
  </si>
  <si>
    <t>Dasar Sistem Kardiovaskular, Respirasi dan Hemato-Imunologi</t>
  </si>
  <si>
    <t>Dasar Sistem Muskuloskeletal</t>
  </si>
  <si>
    <t>Rem 2 dan 3</t>
  </si>
  <si>
    <t>Rem 1</t>
  </si>
  <si>
    <t>Remed 1</t>
  </si>
  <si>
    <t>Remed 2 dan 3</t>
  </si>
  <si>
    <t>: (     VII      ) Dasar Penyakit</t>
  </si>
  <si>
    <t>: (     VIII     ) Sistem Muskuloskeletal</t>
  </si>
  <si>
    <t>: (     IX      ) Neurobehavior</t>
  </si>
  <si>
    <t>: (      I       ) Dasar Pembelajaran Mahasiswa Kedokteran</t>
  </si>
  <si>
    <t>: (     II       ) Dasar Sistem Muskuloskeletal</t>
  </si>
  <si>
    <t>: (     III       ) Dasar Sistem Kardiovaskular, Respirasi dan Hemato-Imunologi</t>
  </si>
  <si>
    <t>: (     IV      )  Dasar Sistem Alimentari dan Metabolisme</t>
  </si>
  <si>
    <t>: (     V      )  Dasar Sistem Urinaria dan Reproduksi</t>
  </si>
  <si>
    <t>: (     VI      )  Dasar Sistem Sensori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</si>
</sst>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[$Rp-421]* #,##0_);_([$Rp-421]* \(#,##0\);_([$Rp-421]* &quot;-&quot;_);_(@_)"/>
    <numFmt numFmtId="165" formatCode="[$Rp-421]#,##0;[Red][$Rp-421]#,##0"/>
  </numFmts>
  <fonts count="16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9"/>
      <name val="MS Sans Serif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0" fillId="0" borderId="0" applyFont="0" applyFill="0" applyBorder="0" applyAlignment="0" applyProtection="0"/>
    <xf numFmtId="0" fontId="7" fillId="0" borderId="0"/>
    <xf numFmtId="0" fontId="5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/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/>
    <xf numFmtId="0" fontId="4" fillId="0" borderId="11" xfId="0" applyFont="1" applyBorder="1"/>
    <xf numFmtId="0" fontId="11" fillId="0" borderId="0" xfId="0" applyFont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/>
    <xf numFmtId="0" fontId="6" fillId="0" borderId="11" xfId="0" applyFont="1" applyBorder="1"/>
    <xf numFmtId="164" fontId="6" fillId="0" borderId="0" xfId="0" applyNumberFormat="1" applyFont="1"/>
    <xf numFmtId="164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2" borderId="6" xfId="0" applyFont="1" applyFill="1" applyBorder="1"/>
    <xf numFmtId="0" fontId="6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/>
    <xf numFmtId="165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left" vertical="center"/>
    </xf>
    <xf numFmtId="0" fontId="2" fillId="5" borderId="25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left" vertical="center"/>
    </xf>
    <xf numFmtId="165" fontId="4" fillId="5" borderId="2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left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4">
    <cellStyle name="Comma [0]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9"/>
  <sheetViews>
    <sheetView workbookViewId="0">
      <selection activeCell="E7" sqref="E7"/>
    </sheetView>
  </sheetViews>
  <sheetFormatPr defaultColWidth="9.109375" defaultRowHeight="13.2" x14ac:dyDescent="0.25"/>
  <cols>
    <col min="1" max="1" width="7.33203125" style="7" customWidth="1"/>
    <col min="2" max="2" width="5.109375" style="7" customWidth="1"/>
    <col min="3" max="3" width="20.33203125" style="7" customWidth="1"/>
    <col min="4" max="4" width="17.44140625" style="7" customWidth="1"/>
    <col min="5" max="5" width="12.109375" style="7" customWidth="1"/>
    <col min="6" max="6" width="13.44140625" style="7" customWidth="1"/>
    <col min="7" max="7" width="1" style="7" customWidth="1"/>
    <col min="8" max="8" width="16.88671875" style="7" customWidth="1"/>
    <col min="9" max="9" width="6.6640625" style="7" customWidth="1"/>
    <col min="10" max="10" width="2.44140625" style="7" customWidth="1"/>
    <col min="11" max="16384" width="9.109375" style="7"/>
  </cols>
  <sheetData>
    <row r="1" spans="1:9" ht="16.5" customHeight="1" x14ac:dyDescent="0.25">
      <c r="A1" s="1" t="s">
        <v>6</v>
      </c>
      <c r="C1" s="2" t="s">
        <v>19</v>
      </c>
    </row>
    <row r="2" spans="1:9" ht="16.5" customHeight="1" thickBot="1" x14ac:dyDescent="0.3"/>
    <row r="3" spans="1:9" ht="16.5" customHeight="1" x14ac:dyDescent="0.25">
      <c r="A3" s="77" t="s">
        <v>0</v>
      </c>
      <c r="B3" s="87" t="s">
        <v>1</v>
      </c>
      <c r="C3" s="88"/>
      <c r="D3" s="85" t="s">
        <v>7</v>
      </c>
      <c r="E3" s="77" t="s">
        <v>8</v>
      </c>
      <c r="F3" s="79" t="s">
        <v>2</v>
      </c>
      <c r="G3" s="79"/>
      <c r="H3" s="79"/>
      <c r="I3" s="79"/>
    </row>
    <row r="4" spans="1:9" ht="16.5" customHeight="1" thickBot="1" x14ac:dyDescent="0.3">
      <c r="A4" s="78"/>
      <c r="B4" s="89"/>
      <c r="C4" s="90"/>
      <c r="D4" s="86"/>
      <c r="E4" s="78"/>
      <c r="F4" s="80" t="s">
        <v>9</v>
      </c>
      <c r="G4" s="80"/>
      <c r="H4" s="80" t="s">
        <v>10</v>
      </c>
      <c r="I4" s="80"/>
    </row>
    <row r="5" spans="1:9" ht="16.5" customHeight="1" x14ac:dyDescent="0.25">
      <c r="A5" s="24">
        <v>1</v>
      </c>
      <c r="B5" s="25" t="s">
        <v>3</v>
      </c>
      <c r="C5" s="26"/>
      <c r="D5" s="10">
        <v>4.08</v>
      </c>
      <c r="E5" s="23">
        <v>260000</v>
      </c>
      <c r="F5" s="13">
        <f>D5*E5</f>
        <v>1060800</v>
      </c>
      <c r="G5" s="14"/>
      <c r="H5" s="15"/>
      <c r="I5" s="16"/>
    </row>
    <row r="6" spans="1:9" ht="16.5" customHeight="1" x14ac:dyDescent="0.25">
      <c r="A6" s="27">
        <v>2</v>
      </c>
      <c r="B6" s="81" t="s">
        <v>4</v>
      </c>
      <c r="C6" s="82"/>
      <c r="D6" s="28">
        <v>0.14000000000000001</v>
      </c>
      <c r="E6" s="4">
        <v>1500000</v>
      </c>
      <c r="F6" s="13">
        <f>D6*E6</f>
        <v>210000.00000000003</v>
      </c>
      <c r="G6" s="17"/>
      <c r="I6" s="16"/>
    </row>
    <row r="7" spans="1:9" ht="16.5" customHeight="1" x14ac:dyDescent="0.25">
      <c r="A7" s="27">
        <v>3</v>
      </c>
      <c r="B7" s="81" t="s">
        <v>5</v>
      </c>
      <c r="C7" s="82"/>
      <c r="D7" s="28">
        <v>0.42</v>
      </c>
      <c r="E7" s="4">
        <v>1200000</v>
      </c>
      <c r="F7" s="13">
        <f>D7*E7</f>
        <v>504000</v>
      </c>
      <c r="G7" s="17"/>
      <c r="H7" s="15"/>
      <c r="I7" s="16"/>
    </row>
    <row r="8" spans="1:9" ht="16.5" customHeight="1" thickBot="1" x14ac:dyDescent="0.3">
      <c r="A8" s="29">
        <v>4</v>
      </c>
      <c r="B8" s="83" t="s">
        <v>11</v>
      </c>
      <c r="C8" s="84"/>
      <c r="D8" s="30">
        <v>0.14000000000000001</v>
      </c>
      <c r="E8" s="3">
        <v>1800000</v>
      </c>
      <c r="F8" s="18">
        <f>D8*E8</f>
        <v>252000.00000000003</v>
      </c>
      <c r="G8" s="19"/>
      <c r="H8" s="20">
        <f>F5+F6+F7+F8</f>
        <v>2026800</v>
      </c>
      <c r="I8" s="21"/>
    </row>
    <row r="9" spans="1:9" ht="16.5" customHeight="1" x14ac:dyDescent="0.25"/>
    <row r="10" spans="1:9" ht="16.5" customHeight="1" x14ac:dyDescent="0.25">
      <c r="A10" s="1" t="s">
        <v>6</v>
      </c>
      <c r="C10" s="2" t="s">
        <v>13</v>
      </c>
    </row>
    <row r="11" spans="1:9" ht="16.5" customHeight="1" thickBot="1" x14ac:dyDescent="0.3"/>
    <row r="12" spans="1:9" ht="16.5" customHeight="1" x14ac:dyDescent="0.25">
      <c r="A12" s="77" t="s">
        <v>0</v>
      </c>
      <c r="B12" s="77" t="s">
        <v>1</v>
      </c>
      <c r="C12" s="77"/>
      <c r="D12" s="85" t="s">
        <v>7</v>
      </c>
      <c r="E12" s="77" t="s">
        <v>8</v>
      </c>
      <c r="F12" s="79" t="s">
        <v>2</v>
      </c>
      <c r="G12" s="79"/>
      <c r="H12" s="79"/>
      <c r="I12" s="79"/>
    </row>
    <row r="13" spans="1:9" ht="16.5" customHeight="1" thickBot="1" x14ac:dyDescent="0.3">
      <c r="A13" s="78"/>
      <c r="B13" s="78"/>
      <c r="C13" s="78"/>
      <c r="D13" s="86"/>
      <c r="E13" s="78"/>
      <c r="F13" s="80" t="s">
        <v>9</v>
      </c>
      <c r="G13" s="80"/>
      <c r="H13" s="80" t="s">
        <v>10</v>
      </c>
      <c r="I13" s="80"/>
    </row>
    <row r="14" spans="1:9" ht="16.5" customHeight="1" x14ac:dyDescent="0.25">
      <c r="A14" s="24">
        <v>1</v>
      </c>
      <c r="B14" s="25" t="s">
        <v>3</v>
      </c>
      <c r="C14" s="26"/>
      <c r="D14" s="10">
        <v>2.14</v>
      </c>
      <c r="E14" s="23">
        <v>260000</v>
      </c>
      <c r="F14" s="13">
        <f>D14*E14</f>
        <v>556400</v>
      </c>
      <c r="G14" s="14"/>
      <c r="H14" s="15"/>
      <c r="I14" s="16"/>
    </row>
    <row r="15" spans="1:9" ht="16.5" customHeight="1" x14ac:dyDescent="0.25">
      <c r="A15" s="27">
        <v>2</v>
      </c>
      <c r="B15" s="81" t="s">
        <v>4</v>
      </c>
      <c r="C15" s="82"/>
      <c r="D15" s="28">
        <v>1</v>
      </c>
      <c r="E15" s="4">
        <v>1500000</v>
      </c>
      <c r="F15" s="13">
        <f>D15*E15</f>
        <v>1500000</v>
      </c>
      <c r="G15" s="17"/>
      <c r="I15" s="16"/>
    </row>
    <row r="16" spans="1:9" ht="16.5" customHeight="1" x14ac:dyDescent="0.25">
      <c r="A16" s="27">
        <v>3</v>
      </c>
      <c r="B16" s="81" t="s">
        <v>5</v>
      </c>
      <c r="C16" s="82"/>
      <c r="D16" s="28">
        <v>0.28000000000000003</v>
      </c>
      <c r="E16" s="4">
        <v>1200000</v>
      </c>
      <c r="F16" s="13">
        <f>D16*E16</f>
        <v>336000.00000000006</v>
      </c>
      <c r="G16" s="17"/>
      <c r="H16" s="15"/>
      <c r="I16" s="16"/>
    </row>
    <row r="17" spans="1:10" ht="16.5" customHeight="1" thickBot="1" x14ac:dyDescent="0.3">
      <c r="A17" s="29">
        <v>4</v>
      </c>
      <c r="B17" s="83" t="s">
        <v>11</v>
      </c>
      <c r="C17" s="84"/>
      <c r="D17" s="30">
        <v>0.21</v>
      </c>
      <c r="E17" s="3">
        <v>1800000</v>
      </c>
      <c r="F17" s="18">
        <f>D17*E17</f>
        <v>378000</v>
      </c>
      <c r="G17" s="19"/>
      <c r="H17" s="20">
        <f>F14+F15+F16+F17</f>
        <v>2770400</v>
      </c>
      <c r="I17" s="21"/>
    </row>
    <row r="18" spans="1:10" ht="16.5" customHeight="1" x14ac:dyDescent="0.25">
      <c r="A18" s="6"/>
      <c r="B18" s="31"/>
      <c r="C18" s="31"/>
      <c r="D18" s="11"/>
      <c r="E18" s="5"/>
      <c r="F18" s="12"/>
      <c r="G18" s="10"/>
      <c r="H18" s="12"/>
    </row>
    <row r="19" spans="1:10" ht="16.5" customHeight="1" x14ac:dyDescent="0.25">
      <c r="A19" s="1" t="s">
        <v>6</v>
      </c>
      <c r="C19" s="2" t="s">
        <v>15</v>
      </c>
    </row>
    <row r="20" spans="1:10" ht="16.5" customHeight="1" thickBot="1" x14ac:dyDescent="0.3"/>
    <row r="21" spans="1:10" ht="16.5" customHeight="1" x14ac:dyDescent="0.25">
      <c r="A21" s="77" t="s">
        <v>0</v>
      </c>
      <c r="B21" s="77" t="s">
        <v>1</v>
      </c>
      <c r="C21" s="77"/>
      <c r="D21" s="85" t="s">
        <v>7</v>
      </c>
      <c r="E21" s="77" t="s">
        <v>8</v>
      </c>
      <c r="F21" s="79" t="s">
        <v>2</v>
      </c>
      <c r="G21" s="79"/>
      <c r="H21" s="79"/>
      <c r="I21" s="79"/>
    </row>
    <row r="22" spans="1:10" ht="16.5" customHeight="1" thickBot="1" x14ac:dyDescent="0.3">
      <c r="A22" s="78"/>
      <c r="B22" s="78"/>
      <c r="C22" s="78"/>
      <c r="D22" s="86"/>
      <c r="E22" s="78"/>
      <c r="F22" s="80" t="s">
        <v>9</v>
      </c>
      <c r="G22" s="80"/>
      <c r="H22" s="80" t="s">
        <v>10</v>
      </c>
      <c r="I22" s="80"/>
    </row>
    <row r="23" spans="1:10" ht="16.5" customHeight="1" x14ac:dyDescent="0.25">
      <c r="A23" s="24">
        <v>1</v>
      </c>
      <c r="B23" s="25" t="s">
        <v>3</v>
      </c>
      <c r="C23" s="26"/>
      <c r="D23" s="10">
        <v>2.59</v>
      </c>
      <c r="E23" s="23">
        <v>260000</v>
      </c>
      <c r="F23" s="13">
        <f>D23*E23</f>
        <v>673400</v>
      </c>
      <c r="G23" s="14"/>
      <c r="H23" s="15"/>
      <c r="I23" s="16"/>
    </row>
    <row r="24" spans="1:10" ht="16.5" customHeight="1" x14ac:dyDescent="0.25">
      <c r="A24" s="27">
        <v>2</v>
      </c>
      <c r="B24" s="81" t="s">
        <v>4</v>
      </c>
      <c r="C24" s="82"/>
      <c r="D24" s="28">
        <v>0.7</v>
      </c>
      <c r="E24" s="4">
        <v>1500000</v>
      </c>
      <c r="F24" s="13">
        <f>D24*E24</f>
        <v>1050000</v>
      </c>
      <c r="G24" s="17"/>
      <c r="I24" s="16"/>
    </row>
    <row r="25" spans="1:10" ht="16.5" customHeight="1" x14ac:dyDescent="0.25">
      <c r="A25" s="27">
        <v>3</v>
      </c>
      <c r="B25" s="81" t="s">
        <v>5</v>
      </c>
      <c r="C25" s="82"/>
      <c r="D25" s="28">
        <v>0.28000000000000003</v>
      </c>
      <c r="E25" s="4">
        <v>1200000</v>
      </c>
      <c r="F25" s="13">
        <f>D25*E25</f>
        <v>336000.00000000006</v>
      </c>
      <c r="G25" s="17"/>
      <c r="H25" s="15"/>
      <c r="I25" s="16"/>
    </row>
    <row r="26" spans="1:10" ht="16.5" customHeight="1" thickBot="1" x14ac:dyDescent="0.3">
      <c r="A26" s="29">
        <v>4</v>
      </c>
      <c r="B26" s="83" t="s">
        <v>11</v>
      </c>
      <c r="C26" s="84"/>
      <c r="D26" s="30">
        <v>7.0000000000000007E-2</v>
      </c>
      <c r="E26" s="3">
        <v>1800000</v>
      </c>
      <c r="F26" s="18">
        <f>D26*E26</f>
        <v>126000.00000000001</v>
      </c>
      <c r="G26" s="19"/>
      <c r="H26" s="20">
        <f>F23+F24+F25+F26</f>
        <v>2185400</v>
      </c>
      <c r="I26" s="21"/>
    </row>
    <row r="27" spans="1:10" ht="16.5" customHeight="1" x14ac:dyDescent="0.25"/>
    <row r="28" spans="1:10" ht="16.5" customHeight="1" x14ac:dyDescent="0.25">
      <c r="A28" s="1" t="s">
        <v>6</v>
      </c>
      <c r="C28" s="2" t="s">
        <v>12</v>
      </c>
    </row>
    <row r="29" spans="1:10" ht="16.5" customHeight="1" thickBot="1" x14ac:dyDescent="0.3"/>
    <row r="30" spans="1:10" ht="16.5" customHeight="1" x14ac:dyDescent="0.25">
      <c r="A30" s="77" t="s">
        <v>0</v>
      </c>
      <c r="B30" s="77" t="s">
        <v>1</v>
      </c>
      <c r="C30" s="77"/>
      <c r="D30" s="85" t="s">
        <v>7</v>
      </c>
      <c r="E30" s="77" t="s">
        <v>8</v>
      </c>
      <c r="F30" s="79" t="s">
        <v>2</v>
      </c>
      <c r="G30" s="79"/>
      <c r="H30" s="79"/>
      <c r="I30" s="79"/>
    </row>
    <row r="31" spans="1:10" ht="16.5" customHeight="1" thickBot="1" x14ac:dyDescent="0.3">
      <c r="A31" s="78"/>
      <c r="B31" s="78"/>
      <c r="C31" s="78"/>
      <c r="D31" s="86"/>
      <c r="E31" s="78"/>
      <c r="F31" s="80" t="s">
        <v>9</v>
      </c>
      <c r="G31" s="80"/>
      <c r="H31" s="80" t="s">
        <v>10</v>
      </c>
      <c r="I31" s="80"/>
    </row>
    <row r="32" spans="1:10" s="37" customFormat="1" ht="16.5" customHeight="1" x14ac:dyDescent="0.25">
      <c r="A32" s="55">
        <v>1</v>
      </c>
      <c r="B32" s="56" t="s">
        <v>3</v>
      </c>
      <c r="C32" s="57"/>
      <c r="D32" s="32">
        <v>2.5</v>
      </c>
      <c r="E32" s="23">
        <v>260000</v>
      </c>
      <c r="F32" s="13">
        <f>D32*E32</f>
        <v>650000</v>
      </c>
      <c r="G32" s="14"/>
      <c r="H32" s="15"/>
      <c r="I32" s="58"/>
      <c r="J32" s="59"/>
    </row>
    <row r="33" spans="1:10" s="37" customFormat="1" ht="16.5" customHeight="1" x14ac:dyDescent="0.25">
      <c r="A33" s="60">
        <v>2</v>
      </c>
      <c r="B33" s="95" t="s">
        <v>4</v>
      </c>
      <c r="C33" s="96"/>
      <c r="D33" s="61">
        <v>0.71</v>
      </c>
      <c r="E33" s="4">
        <v>1500000</v>
      </c>
      <c r="F33" s="13">
        <f>D33*E33</f>
        <v>1065000</v>
      </c>
      <c r="G33" s="17"/>
      <c r="H33" s="7"/>
      <c r="I33" s="58"/>
      <c r="J33" s="59"/>
    </row>
    <row r="34" spans="1:10" s="37" customFormat="1" ht="16.5" customHeight="1" x14ac:dyDescent="0.25">
      <c r="A34" s="60">
        <v>3</v>
      </c>
      <c r="B34" s="95" t="s">
        <v>5</v>
      </c>
      <c r="C34" s="96"/>
      <c r="D34" s="61">
        <v>0.43</v>
      </c>
      <c r="E34" s="4">
        <v>1200000</v>
      </c>
      <c r="F34" s="13">
        <f>D34*E34</f>
        <v>516000</v>
      </c>
      <c r="G34" s="17"/>
      <c r="H34" s="15"/>
      <c r="I34" s="58"/>
      <c r="J34" s="59"/>
    </row>
    <row r="35" spans="1:10" s="37" customFormat="1" ht="16.5" customHeight="1" thickBot="1" x14ac:dyDescent="0.3">
      <c r="A35" s="62">
        <v>4</v>
      </c>
      <c r="B35" s="97" t="s">
        <v>11</v>
      </c>
      <c r="C35" s="98"/>
      <c r="D35" s="63">
        <v>7.0000000000000007E-2</v>
      </c>
      <c r="E35" s="3">
        <v>1800000</v>
      </c>
      <c r="F35" s="18">
        <f>D35*E35</f>
        <v>126000.00000000001</v>
      </c>
      <c r="G35" s="19"/>
      <c r="H35" s="20">
        <f>F32+F33+F34+F35</f>
        <v>2357000</v>
      </c>
      <c r="I35" s="64"/>
      <c r="J35" s="59"/>
    </row>
    <row r="36" spans="1:10" ht="16.5" customHeight="1" x14ac:dyDescent="0.25"/>
    <row r="37" spans="1:10" ht="16.5" customHeight="1" x14ac:dyDescent="0.25">
      <c r="A37" s="1" t="s">
        <v>6</v>
      </c>
      <c r="C37" s="2" t="s">
        <v>20</v>
      </c>
    </row>
    <row r="38" spans="1:10" ht="16.5" customHeight="1" thickBot="1" x14ac:dyDescent="0.3"/>
    <row r="39" spans="1:10" ht="16.5" customHeight="1" x14ac:dyDescent="0.25">
      <c r="A39" s="91" t="s">
        <v>0</v>
      </c>
      <c r="B39" s="91" t="s">
        <v>1</v>
      </c>
      <c r="C39" s="91"/>
      <c r="D39" s="99" t="s">
        <v>7</v>
      </c>
      <c r="E39" s="91" t="s">
        <v>8</v>
      </c>
      <c r="F39" s="93" t="s">
        <v>2</v>
      </c>
      <c r="G39" s="93"/>
      <c r="H39" s="93"/>
      <c r="I39" s="93"/>
    </row>
    <row r="40" spans="1:10" ht="16.5" customHeight="1" thickBot="1" x14ac:dyDescent="0.3">
      <c r="A40" s="92"/>
      <c r="B40" s="92"/>
      <c r="C40" s="92"/>
      <c r="D40" s="100"/>
      <c r="E40" s="92"/>
      <c r="F40" s="94" t="s">
        <v>9</v>
      </c>
      <c r="G40" s="94"/>
      <c r="H40" s="94" t="s">
        <v>10</v>
      </c>
      <c r="I40" s="94"/>
    </row>
    <row r="41" spans="1:10" s="37" customFormat="1" ht="16.5" customHeight="1" x14ac:dyDescent="0.25">
      <c r="A41" s="55">
        <v>1</v>
      </c>
      <c r="B41" s="56" t="s">
        <v>3</v>
      </c>
      <c r="C41" s="57"/>
      <c r="D41" s="32">
        <v>1.83</v>
      </c>
      <c r="E41" s="23">
        <v>260000</v>
      </c>
      <c r="F41" s="13">
        <f>D41*E41</f>
        <v>475800</v>
      </c>
      <c r="G41" s="14"/>
      <c r="H41" s="15"/>
      <c r="I41" s="58"/>
      <c r="J41" s="59"/>
    </row>
    <row r="42" spans="1:10" s="37" customFormat="1" ht="16.5" customHeight="1" x14ac:dyDescent="0.25">
      <c r="A42" s="60">
        <v>2</v>
      </c>
      <c r="B42" s="95" t="s">
        <v>4</v>
      </c>
      <c r="C42" s="96"/>
      <c r="D42" s="61">
        <v>0.63</v>
      </c>
      <c r="E42" s="4">
        <v>1500000</v>
      </c>
      <c r="F42" s="13">
        <f>D42*E42</f>
        <v>945000</v>
      </c>
      <c r="G42" s="17"/>
      <c r="H42" s="7"/>
      <c r="I42" s="58"/>
      <c r="J42" s="59"/>
    </row>
    <row r="43" spans="1:10" s="37" customFormat="1" ht="16.5" customHeight="1" x14ac:dyDescent="0.25">
      <c r="A43" s="60">
        <v>3</v>
      </c>
      <c r="B43" s="95" t="s">
        <v>5</v>
      </c>
      <c r="C43" s="96"/>
      <c r="D43" s="61">
        <v>0.42</v>
      </c>
      <c r="E43" s="4">
        <v>1200000</v>
      </c>
      <c r="F43" s="13">
        <f>D43*E43</f>
        <v>504000</v>
      </c>
      <c r="G43" s="17"/>
      <c r="H43" s="15"/>
      <c r="I43" s="58"/>
      <c r="J43" s="59"/>
    </row>
    <row r="44" spans="1:10" s="37" customFormat="1" ht="16.5" customHeight="1" thickBot="1" x14ac:dyDescent="0.3">
      <c r="A44" s="62">
        <v>4</v>
      </c>
      <c r="B44" s="97" t="s">
        <v>11</v>
      </c>
      <c r="C44" s="98"/>
      <c r="D44" s="63">
        <v>0.21</v>
      </c>
      <c r="E44" s="3">
        <v>1800000</v>
      </c>
      <c r="F44" s="18">
        <f>D44*E44</f>
        <v>378000</v>
      </c>
      <c r="G44" s="19"/>
      <c r="H44" s="20">
        <f>F41+F42+F43+F44</f>
        <v>2302800</v>
      </c>
      <c r="I44" s="64"/>
      <c r="J44" s="59"/>
    </row>
    <row r="45" spans="1:10" ht="16.5" customHeight="1" x14ac:dyDescent="0.25"/>
    <row r="46" spans="1:10" ht="16.5" customHeight="1" x14ac:dyDescent="0.25">
      <c r="A46" s="1" t="s">
        <v>6</v>
      </c>
      <c r="C46" s="2" t="s">
        <v>16</v>
      </c>
    </row>
    <row r="47" spans="1:10" ht="16.5" customHeight="1" thickBot="1" x14ac:dyDescent="0.3"/>
    <row r="48" spans="1:10" ht="16.5" customHeight="1" x14ac:dyDescent="0.25">
      <c r="A48" s="91" t="s">
        <v>0</v>
      </c>
      <c r="B48" s="91" t="s">
        <v>1</v>
      </c>
      <c r="C48" s="91"/>
      <c r="D48" s="99" t="s">
        <v>7</v>
      </c>
      <c r="E48" s="91" t="s">
        <v>8</v>
      </c>
      <c r="F48" s="93" t="s">
        <v>2</v>
      </c>
      <c r="G48" s="93"/>
      <c r="H48" s="93"/>
      <c r="I48" s="93"/>
    </row>
    <row r="49" spans="1:10" ht="16.5" customHeight="1" thickBot="1" x14ac:dyDescent="0.3">
      <c r="A49" s="92"/>
      <c r="B49" s="92"/>
      <c r="C49" s="92"/>
      <c r="D49" s="100"/>
      <c r="E49" s="92"/>
      <c r="F49" s="94" t="s">
        <v>9</v>
      </c>
      <c r="G49" s="94"/>
      <c r="H49" s="94" t="s">
        <v>10</v>
      </c>
      <c r="I49" s="94"/>
    </row>
    <row r="50" spans="1:10" s="37" customFormat="1" ht="16.5" customHeight="1" x14ac:dyDescent="0.25">
      <c r="A50" s="55">
        <v>1</v>
      </c>
      <c r="B50" s="56" t="s">
        <v>3</v>
      </c>
      <c r="C50" s="57"/>
      <c r="D50" s="32">
        <v>2.17</v>
      </c>
      <c r="E50" s="23">
        <v>260000</v>
      </c>
      <c r="F50" s="13">
        <f>D50*E50</f>
        <v>564200</v>
      </c>
      <c r="G50" s="14"/>
      <c r="H50" s="15"/>
      <c r="I50" s="58"/>
      <c r="J50" s="59"/>
    </row>
    <row r="51" spans="1:10" s="37" customFormat="1" ht="16.5" customHeight="1" x14ac:dyDescent="0.25">
      <c r="A51" s="60">
        <v>2</v>
      </c>
      <c r="B51" s="95" t="s">
        <v>4</v>
      </c>
      <c r="C51" s="96"/>
      <c r="D51" s="61">
        <v>0.71</v>
      </c>
      <c r="E51" s="4">
        <v>1500000</v>
      </c>
      <c r="F51" s="13">
        <f>D51*E51</f>
        <v>1065000</v>
      </c>
      <c r="G51" s="17"/>
      <c r="H51" s="7"/>
      <c r="I51" s="58"/>
      <c r="J51" s="59"/>
    </row>
    <row r="52" spans="1:10" s="37" customFormat="1" ht="16.5" customHeight="1" x14ac:dyDescent="0.25">
      <c r="A52" s="60">
        <v>3</v>
      </c>
      <c r="B52" s="95" t="s">
        <v>5</v>
      </c>
      <c r="C52" s="96"/>
      <c r="D52" s="61">
        <v>0.28499999999999998</v>
      </c>
      <c r="E52" s="4">
        <v>1200000</v>
      </c>
      <c r="F52" s="13">
        <f>D52*E52</f>
        <v>341999.99999999994</v>
      </c>
      <c r="G52" s="17"/>
      <c r="H52" s="15"/>
      <c r="I52" s="58"/>
      <c r="J52" s="59"/>
    </row>
    <row r="53" spans="1:10" s="37" customFormat="1" ht="16.5" customHeight="1" thickBot="1" x14ac:dyDescent="0.3">
      <c r="A53" s="62">
        <v>4</v>
      </c>
      <c r="B53" s="97" t="s">
        <v>11</v>
      </c>
      <c r="C53" s="98"/>
      <c r="D53" s="63">
        <v>0.14000000000000001</v>
      </c>
      <c r="E53" s="3">
        <v>1800000</v>
      </c>
      <c r="F53" s="18">
        <f>D53*E53</f>
        <v>252000.00000000003</v>
      </c>
      <c r="G53" s="19"/>
      <c r="H53" s="20">
        <f>F50+F51+F52+F53</f>
        <v>2223200</v>
      </c>
      <c r="I53" s="64"/>
      <c r="J53" s="59"/>
    </row>
    <row r="54" spans="1:10" ht="16.5" customHeight="1" x14ac:dyDescent="0.25"/>
    <row r="55" spans="1:10" ht="16.5" customHeight="1" x14ac:dyDescent="0.25">
      <c r="A55" s="1" t="s">
        <v>6</v>
      </c>
      <c r="C55" s="2" t="s">
        <v>21</v>
      </c>
    </row>
    <row r="56" spans="1:10" ht="16.5" customHeight="1" thickBot="1" x14ac:dyDescent="0.3"/>
    <row r="57" spans="1:10" ht="16.5" customHeight="1" x14ac:dyDescent="0.25">
      <c r="A57" s="91" t="s">
        <v>0</v>
      </c>
      <c r="B57" s="91" t="s">
        <v>1</v>
      </c>
      <c r="C57" s="91"/>
      <c r="D57" s="99" t="s">
        <v>7</v>
      </c>
      <c r="E57" s="91" t="s">
        <v>8</v>
      </c>
      <c r="F57" s="93" t="s">
        <v>2</v>
      </c>
      <c r="G57" s="93"/>
      <c r="H57" s="93"/>
      <c r="I57" s="93"/>
    </row>
    <row r="58" spans="1:10" ht="16.5" customHeight="1" thickBot="1" x14ac:dyDescent="0.3">
      <c r="A58" s="92"/>
      <c r="B58" s="92"/>
      <c r="C58" s="92"/>
      <c r="D58" s="100"/>
      <c r="E58" s="92"/>
      <c r="F58" s="94" t="s">
        <v>9</v>
      </c>
      <c r="G58" s="94"/>
      <c r="H58" s="94" t="s">
        <v>10</v>
      </c>
      <c r="I58" s="94"/>
    </row>
    <row r="59" spans="1:10" ht="16.5" customHeight="1" x14ac:dyDescent="0.25">
      <c r="A59" s="24">
        <v>1</v>
      </c>
      <c r="B59" s="25" t="s">
        <v>3</v>
      </c>
      <c r="C59" s="26"/>
      <c r="D59" s="10">
        <v>1.92</v>
      </c>
      <c r="E59" s="23">
        <v>260000</v>
      </c>
      <c r="F59" s="13">
        <f>D59*E59</f>
        <v>499200</v>
      </c>
      <c r="G59" s="14"/>
      <c r="H59" s="15"/>
      <c r="I59" s="16"/>
    </row>
    <row r="60" spans="1:10" ht="16.5" customHeight="1" x14ac:dyDescent="0.25">
      <c r="A60" s="27">
        <v>2</v>
      </c>
      <c r="B60" s="81" t="s">
        <v>4</v>
      </c>
      <c r="C60" s="82"/>
      <c r="D60" s="28">
        <v>0.63</v>
      </c>
      <c r="E60" s="4">
        <v>1500000</v>
      </c>
      <c r="F60" s="13">
        <f>D60*E60</f>
        <v>945000</v>
      </c>
      <c r="G60" s="17"/>
      <c r="I60" s="16"/>
    </row>
    <row r="61" spans="1:10" ht="16.5" customHeight="1" x14ac:dyDescent="0.25">
      <c r="A61" s="27">
        <v>3</v>
      </c>
      <c r="B61" s="81" t="s">
        <v>5</v>
      </c>
      <c r="C61" s="82"/>
      <c r="D61" s="28">
        <v>0.42</v>
      </c>
      <c r="E61" s="4">
        <v>1200000</v>
      </c>
      <c r="F61" s="13">
        <f>D61*E61</f>
        <v>504000</v>
      </c>
      <c r="G61" s="17"/>
      <c r="H61" s="15"/>
      <c r="I61" s="16"/>
    </row>
    <row r="62" spans="1:10" ht="16.5" customHeight="1" thickBot="1" x14ac:dyDescent="0.3">
      <c r="A62" s="29">
        <v>4</v>
      </c>
      <c r="B62" s="83" t="s">
        <v>11</v>
      </c>
      <c r="C62" s="84"/>
      <c r="D62" s="30">
        <v>0.21</v>
      </c>
      <c r="E62" s="3">
        <v>1800000</v>
      </c>
      <c r="F62" s="18">
        <f>D62*E62</f>
        <v>378000</v>
      </c>
      <c r="G62" s="19"/>
      <c r="H62" s="20">
        <f>F59+F60+F61+F62</f>
        <v>2326200</v>
      </c>
      <c r="I62" s="21"/>
    </row>
    <row r="63" spans="1:10" ht="16.5" customHeight="1" x14ac:dyDescent="0.25"/>
    <row r="64" spans="1:10" ht="16.5" customHeight="1" x14ac:dyDescent="0.25">
      <c r="A64" s="1" t="s">
        <v>6</v>
      </c>
      <c r="C64" s="2" t="s">
        <v>14</v>
      </c>
    </row>
    <row r="65" spans="1:9" ht="16.5" customHeight="1" thickBot="1" x14ac:dyDescent="0.3"/>
    <row r="66" spans="1:9" ht="16.5" customHeight="1" x14ac:dyDescent="0.25">
      <c r="A66" s="91" t="s">
        <v>0</v>
      </c>
      <c r="B66" s="91" t="s">
        <v>1</v>
      </c>
      <c r="C66" s="91"/>
      <c r="D66" s="99" t="s">
        <v>7</v>
      </c>
      <c r="E66" s="91" t="s">
        <v>8</v>
      </c>
      <c r="F66" s="93" t="s">
        <v>2</v>
      </c>
      <c r="G66" s="93"/>
      <c r="H66" s="93"/>
      <c r="I66" s="93"/>
    </row>
    <row r="67" spans="1:9" ht="16.5" customHeight="1" thickBot="1" x14ac:dyDescent="0.3">
      <c r="A67" s="92"/>
      <c r="B67" s="92"/>
      <c r="C67" s="92"/>
      <c r="D67" s="100"/>
      <c r="E67" s="92"/>
      <c r="F67" s="94" t="s">
        <v>9</v>
      </c>
      <c r="G67" s="94"/>
      <c r="H67" s="94" t="s">
        <v>10</v>
      </c>
      <c r="I67" s="94"/>
    </row>
    <row r="68" spans="1:9" ht="16.5" customHeight="1" x14ac:dyDescent="0.25">
      <c r="A68" s="24">
        <v>1</v>
      </c>
      <c r="B68" s="25" t="s">
        <v>3</v>
      </c>
      <c r="C68" s="26"/>
      <c r="D68" s="10">
        <v>3.17</v>
      </c>
      <c r="E68" s="23">
        <v>260000</v>
      </c>
      <c r="F68" s="13">
        <f>D68*E68</f>
        <v>824200</v>
      </c>
      <c r="G68" s="14"/>
      <c r="H68" s="15"/>
      <c r="I68" s="16"/>
    </row>
    <row r="69" spans="1:9" ht="16.5" customHeight="1" x14ac:dyDescent="0.25">
      <c r="A69" s="27">
        <v>2</v>
      </c>
      <c r="B69" s="81" t="s">
        <v>4</v>
      </c>
      <c r="C69" s="82"/>
      <c r="D69" s="28">
        <v>0.49</v>
      </c>
      <c r="E69" s="4">
        <v>1500000</v>
      </c>
      <c r="F69" s="13">
        <f>D69*E69</f>
        <v>735000</v>
      </c>
      <c r="G69" s="17"/>
      <c r="I69" s="16"/>
    </row>
    <row r="70" spans="1:9" ht="16.5" customHeight="1" x14ac:dyDescent="0.25">
      <c r="A70" s="27">
        <v>3</v>
      </c>
      <c r="B70" s="81" t="s">
        <v>5</v>
      </c>
      <c r="C70" s="82"/>
      <c r="D70" s="28">
        <v>0.59</v>
      </c>
      <c r="E70" s="4">
        <v>1200000</v>
      </c>
      <c r="F70" s="13">
        <f>D70*E70</f>
        <v>708000</v>
      </c>
      <c r="G70" s="17"/>
      <c r="H70" s="15"/>
      <c r="I70" s="16"/>
    </row>
    <row r="71" spans="1:9" ht="16.5" customHeight="1" thickBot="1" x14ac:dyDescent="0.3">
      <c r="A71" s="29">
        <v>4</v>
      </c>
      <c r="B71" s="83" t="s">
        <v>11</v>
      </c>
      <c r="C71" s="84"/>
      <c r="D71" s="30">
        <v>0.21</v>
      </c>
      <c r="E71" s="3">
        <v>1800000</v>
      </c>
      <c r="F71" s="18">
        <f>D71*E71</f>
        <v>378000</v>
      </c>
      <c r="G71" s="19"/>
      <c r="H71" s="20">
        <f>F68+F69+F70+F71</f>
        <v>2645200</v>
      </c>
      <c r="I71" s="21"/>
    </row>
    <row r="72" spans="1:9" ht="16.5" customHeight="1" x14ac:dyDescent="0.25">
      <c r="A72" s="6"/>
      <c r="B72" s="31"/>
      <c r="C72" s="31"/>
      <c r="D72" s="11"/>
      <c r="E72" s="5"/>
      <c r="F72" s="12"/>
      <c r="G72" s="10"/>
      <c r="H72" s="12"/>
    </row>
    <row r="73" spans="1:9" ht="16.5" customHeight="1" x14ac:dyDescent="0.25">
      <c r="A73" s="1" t="s">
        <v>6</v>
      </c>
      <c r="C73" s="2" t="s">
        <v>22</v>
      </c>
    </row>
    <row r="74" spans="1:9" ht="16.5" customHeight="1" thickBot="1" x14ac:dyDescent="0.3"/>
    <row r="75" spans="1:9" ht="16.5" customHeight="1" x14ac:dyDescent="0.25">
      <c r="A75" s="77" t="s">
        <v>0</v>
      </c>
      <c r="B75" s="77" t="s">
        <v>1</v>
      </c>
      <c r="C75" s="77"/>
      <c r="D75" s="85" t="s">
        <v>7</v>
      </c>
      <c r="E75" s="77" t="s">
        <v>8</v>
      </c>
      <c r="F75" s="79" t="s">
        <v>2</v>
      </c>
      <c r="G75" s="79"/>
      <c r="H75" s="79"/>
      <c r="I75" s="79"/>
    </row>
    <row r="76" spans="1:9" ht="16.5" customHeight="1" thickBot="1" x14ac:dyDescent="0.3">
      <c r="A76" s="78"/>
      <c r="B76" s="78"/>
      <c r="C76" s="78"/>
      <c r="D76" s="86"/>
      <c r="E76" s="78"/>
      <c r="F76" s="80" t="s">
        <v>9</v>
      </c>
      <c r="G76" s="80"/>
      <c r="H76" s="80" t="s">
        <v>10</v>
      </c>
      <c r="I76" s="80"/>
    </row>
    <row r="77" spans="1:9" ht="16.5" customHeight="1" x14ac:dyDescent="0.25">
      <c r="A77" s="24">
        <v>1</v>
      </c>
      <c r="B77" s="25" t="s">
        <v>3</v>
      </c>
      <c r="C77" s="26"/>
      <c r="D77" s="10">
        <v>2.35</v>
      </c>
      <c r="E77" s="23">
        <v>260000</v>
      </c>
      <c r="F77" s="13">
        <f>D77*E77</f>
        <v>611000</v>
      </c>
      <c r="G77" s="14"/>
      <c r="H77" s="15"/>
      <c r="I77" s="16"/>
    </row>
    <row r="78" spans="1:9" ht="16.5" customHeight="1" x14ac:dyDescent="0.25">
      <c r="A78" s="27">
        <v>2</v>
      </c>
      <c r="B78" s="81" t="s">
        <v>4</v>
      </c>
      <c r="C78" s="82"/>
      <c r="D78" s="28">
        <v>0.21</v>
      </c>
      <c r="E78" s="4">
        <v>1500000</v>
      </c>
      <c r="F78" s="13">
        <f>D78*E78</f>
        <v>315000</v>
      </c>
      <c r="G78" s="17"/>
      <c r="I78" s="16"/>
    </row>
    <row r="79" spans="1:9" ht="16.5" customHeight="1" x14ac:dyDescent="0.25">
      <c r="A79" s="27">
        <v>3</v>
      </c>
      <c r="B79" s="81" t="s">
        <v>5</v>
      </c>
      <c r="C79" s="82"/>
      <c r="D79" s="28">
        <v>0.42</v>
      </c>
      <c r="E79" s="4">
        <v>1200000</v>
      </c>
      <c r="F79" s="13">
        <f>D79*E79</f>
        <v>504000</v>
      </c>
      <c r="G79" s="17"/>
      <c r="H79" s="15"/>
      <c r="I79" s="16"/>
    </row>
    <row r="80" spans="1:9" ht="16.5" customHeight="1" thickBot="1" x14ac:dyDescent="0.3">
      <c r="A80" s="29">
        <v>4</v>
      </c>
      <c r="B80" s="83" t="s">
        <v>11</v>
      </c>
      <c r="C80" s="84"/>
      <c r="D80" s="30">
        <v>0.14000000000000001</v>
      </c>
      <c r="E80" s="3">
        <v>1800000</v>
      </c>
      <c r="F80" s="18">
        <f>D80*E80</f>
        <v>252000.00000000003</v>
      </c>
      <c r="G80" s="19"/>
      <c r="H80" s="20">
        <f>F77+F78+F79+F80</f>
        <v>1682000</v>
      </c>
      <c r="I80" s="21"/>
    </row>
    <row r="81" spans="1:9" ht="16.5" customHeight="1" x14ac:dyDescent="0.25">
      <c r="A81" s="6"/>
      <c r="B81" s="31"/>
      <c r="C81" s="31"/>
      <c r="D81" s="11"/>
      <c r="E81" s="5"/>
      <c r="F81" s="12"/>
      <c r="G81" s="10"/>
      <c r="H81" s="12"/>
    </row>
    <row r="82" spans="1:9" ht="16.5" customHeight="1" x14ac:dyDescent="0.25">
      <c r="A82" s="1" t="s">
        <v>6</v>
      </c>
      <c r="C82" s="2" t="s">
        <v>23</v>
      </c>
    </row>
    <row r="83" spans="1:9" ht="16.5" customHeight="1" thickBot="1" x14ac:dyDescent="0.3"/>
    <row r="84" spans="1:9" ht="16.5" customHeight="1" x14ac:dyDescent="0.25">
      <c r="A84" s="77" t="s">
        <v>0</v>
      </c>
      <c r="B84" s="77" t="s">
        <v>1</v>
      </c>
      <c r="C84" s="77"/>
      <c r="D84" s="85" t="s">
        <v>7</v>
      </c>
      <c r="E84" s="77" t="s">
        <v>8</v>
      </c>
      <c r="F84" s="79" t="s">
        <v>2</v>
      </c>
      <c r="G84" s="79"/>
      <c r="H84" s="79"/>
      <c r="I84" s="79"/>
    </row>
    <row r="85" spans="1:9" ht="16.5" customHeight="1" thickBot="1" x14ac:dyDescent="0.3">
      <c r="A85" s="78"/>
      <c r="B85" s="78"/>
      <c r="C85" s="78"/>
      <c r="D85" s="86"/>
      <c r="E85" s="78"/>
      <c r="F85" s="80" t="s">
        <v>9</v>
      </c>
      <c r="G85" s="80"/>
      <c r="H85" s="80" t="s">
        <v>10</v>
      </c>
      <c r="I85" s="80"/>
    </row>
    <row r="86" spans="1:9" ht="16.5" customHeight="1" x14ac:dyDescent="0.25">
      <c r="A86" s="24">
        <v>1</v>
      </c>
      <c r="B86" s="25" t="s">
        <v>3</v>
      </c>
      <c r="C86" s="26"/>
      <c r="D86" s="10">
        <v>3.57</v>
      </c>
      <c r="E86" s="23">
        <v>260000</v>
      </c>
      <c r="F86" s="13">
        <f>D86*E86</f>
        <v>928200</v>
      </c>
      <c r="G86" s="14"/>
      <c r="H86" s="15"/>
      <c r="I86" s="16"/>
    </row>
    <row r="87" spans="1:9" ht="16.5" customHeight="1" x14ac:dyDescent="0.25">
      <c r="A87" s="27">
        <v>2</v>
      </c>
      <c r="B87" s="81" t="s">
        <v>4</v>
      </c>
      <c r="C87" s="82"/>
      <c r="D87" s="28">
        <v>7.0000000000000007E-2</v>
      </c>
      <c r="E87" s="4">
        <v>1500000</v>
      </c>
      <c r="F87" s="13">
        <f>D87*E87</f>
        <v>105000.00000000001</v>
      </c>
      <c r="G87" s="17"/>
      <c r="I87" s="16"/>
    </row>
    <row r="88" spans="1:9" ht="16.5" customHeight="1" x14ac:dyDescent="0.25">
      <c r="A88" s="27">
        <v>3</v>
      </c>
      <c r="B88" s="81" t="s">
        <v>5</v>
      </c>
      <c r="C88" s="82"/>
      <c r="D88" s="28">
        <v>0.56000000000000005</v>
      </c>
      <c r="E88" s="4">
        <v>1200000</v>
      </c>
      <c r="F88" s="13">
        <f>D88*E88</f>
        <v>672000.00000000012</v>
      </c>
      <c r="G88" s="17"/>
      <c r="H88" s="15"/>
      <c r="I88" s="16"/>
    </row>
    <row r="89" spans="1:9" ht="16.5" customHeight="1" thickBot="1" x14ac:dyDescent="0.3">
      <c r="A89" s="29">
        <v>4</v>
      </c>
      <c r="B89" s="83" t="s">
        <v>11</v>
      </c>
      <c r="C89" s="84"/>
      <c r="D89" s="30">
        <v>0.21</v>
      </c>
      <c r="E89" s="3">
        <v>1800000</v>
      </c>
      <c r="F89" s="18">
        <f>D89*E89</f>
        <v>378000</v>
      </c>
      <c r="G89" s="19"/>
      <c r="H89" s="20">
        <f>F86+F87+F88+F89</f>
        <v>2083200</v>
      </c>
      <c r="I89" s="21"/>
    </row>
    <row r="90" spans="1:9" ht="16.5" customHeight="1" x14ac:dyDescent="0.25">
      <c r="A90" s="6"/>
      <c r="B90" s="31"/>
      <c r="C90" s="31"/>
      <c r="D90" s="11"/>
      <c r="E90" s="5"/>
      <c r="F90" s="12"/>
      <c r="G90" s="10"/>
      <c r="H90" s="12"/>
    </row>
    <row r="91" spans="1:9" ht="16.5" customHeight="1" x14ac:dyDescent="0.25">
      <c r="A91" s="1" t="s">
        <v>6</v>
      </c>
      <c r="C91" s="2" t="s">
        <v>24</v>
      </c>
    </row>
    <row r="92" spans="1:9" ht="16.5" customHeight="1" thickBot="1" x14ac:dyDescent="0.3"/>
    <row r="93" spans="1:9" ht="16.5" customHeight="1" x14ac:dyDescent="0.25">
      <c r="A93" s="77" t="s">
        <v>0</v>
      </c>
      <c r="B93" s="77" t="s">
        <v>1</v>
      </c>
      <c r="C93" s="77"/>
      <c r="D93" s="85" t="s">
        <v>7</v>
      </c>
      <c r="E93" s="77" t="s">
        <v>8</v>
      </c>
      <c r="F93" s="79" t="s">
        <v>2</v>
      </c>
      <c r="G93" s="79"/>
      <c r="H93" s="79"/>
      <c r="I93" s="79"/>
    </row>
    <row r="94" spans="1:9" ht="16.5" customHeight="1" thickBot="1" x14ac:dyDescent="0.3">
      <c r="A94" s="78"/>
      <c r="B94" s="78"/>
      <c r="C94" s="78"/>
      <c r="D94" s="86"/>
      <c r="E94" s="78"/>
      <c r="F94" s="80" t="s">
        <v>9</v>
      </c>
      <c r="G94" s="80"/>
      <c r="H94" s="80" t="s">
        <v>10</v>
      </c>
      <c r="I94" s="80"/>
    </row>
    <row r="95" spans="1:9" ht="16.5" customHeight="1" x14ac:dyDescent="0.25">
      <c r="A95" s="24">
        <v>1</v>
      </c>
      <c r="B95" s="25" t="s">
        <v>3</v>
      </c>
      <c r="C95" s="26"/>
      <c r="D95" s="10">
        <v>4.2</v>
      </c>
      <c r="E95" s="23">
        <v>260000</v>
      </c>
      <c r="F95" s="13">
        <f>D95*E95</f>
        <v>1092000</v>
      </c>
      <c r="G95" s="14"/>
      <c r="H95" s="15"/>
      <c r="I95" s="16"/>
    </row>
    <row r="96" spans="1:9" ht="16.5" customHeight="1" x14ac:dyDescent="0.25">
      <c r="A96" s="27">
        <v>2</v>
      </c>
      <c r="B96" s="81" t="s">
        <v>4</v>
      </c>
      <c r="C96" s="82"/>
      <c r="D96" s="28">
        <v>0</v>
      </c>
      <c r="E96" s="4">
        <v>1500000</v>
      </c>
      <c r="F96" s="13">
        <f>D96*E96</f>
        <v>0</v>
      </c>
      <c r="G96" s="17"/>
      <c r="I96" s="16"/>
    </row>
    <row r="97" spans="1:9" ht="16.5" customHeight="1" x14ac:dyDescent="0.25">
      <c r="A97" s="27">
        <v>3</v>
      </c>
      <c r="B97" s="81" t="s">
        <v>5</v>
      </c>
      <c r="C97" s="82"/>
      <c r="D97" s="28">
        <v>0.7</v>
      </c>
      <c r="E97" s="4">
        <v>1200000</v>
      </c>
      <c r="F97" s="13">
        <f>D97*E97</f>
        <v>840000</v>
      </c>
      <c r="G97" s="17"/>
      <c r="H97" s="15"/>
      <c r="I97" s="16"/>
    </row>
    <row r="98" spans="1:9" ht="16.5" customHeight="1" thickBot="1" x14ac:dyDescent="0.3">
      <c r="A98" s="29">
        <v>4</v>
      </c>
      <c r="B98" s="83" t="s">
        <v>11</v>
      </c>
      <c r="C98" s="84"/>
      <c r="D98" s="30">
        <v>0.84</v>
      </c>
      <c r="E98" s="3">
        <v>1800000</v>
      </c>
      <c r="F98" s="18">
        <f>D98*E98</f>
        <v>1512000</v>
      </c>
      <c r="G98" s="19"/>
      <c r="H98" s="20">
        <f>F95+F96+F97+F98</f>
        <v>3444000</v>
      </c>
      <c r="I98" s="21"/>
    </row>
    <row r="99" spans="1:9" ht="16.5" customHeight="1" x14ac:dyDescent="0.25">
      <c r="A99" s="6"/>
      <c r="B99" s="31"/>
      <c r="C99" s="31"/>
      <c r="D99" s="11"/>
      <c r="E99" s="5"/>
      <c r="F99" s="12"/>
      <c r="G99" s="10"/>
      <c r="H99" s="12"/>
    </row>
    <row r="100" spans="1:9" ht="16.5" customHeight="1" x14ac:dyDescent="0.25">
      <c r="A100" s="1" t="s">
        <v>6</v>
      </c>
      <c r="C100" s="2" t="s">
        <v>25</v>
      </c>
    </row>
    <row r="101" spans="1:9" ht="16.5" customHeight="1" thickBot="1" x14ac:dyDescent="0.3"/>
    <row r="102" spans="1:9" ht="16.5" customHeight="1" x14ac:dyDescent="0.25">
      <c r="A102" s="91" t="s">
        <v>0</v>
      </c>
      <c r="B102" s="91" t="s">
        <v>1</v>
      </c>
      <c r="C102" s="91"/>
      <c r="D102" s="99" t="s">
        <v>7</v>
      </c>
      <c r="E102" s="91" t="s">
        <v>8</v>
      </c>
      <c r="F102" s="93" t="s">
        <v>2</v>
      </c>
      <c r="G102" s="93"/>
      <c r="H102" s="93"/>
      <c r="I102" s="93"/>
    </row>
    <row r="103" spans="1:9" ht="16.5" customHeight="1" thickBot="1" x14ac:dyDescent="0.3">
      <c r="A103" s="92"/>
      <c r="B103" s="92"/>
      <c r="C103" s="92"/>
      <c r="D103" s="100"/>
      <c r="E103" s="92"/>
      <c r="F103" s="94" t="s">
        <v>9</v>
      </c>
      <c r="G103" s="94"/>
      <c r="H103" s="94" t="s">
        <v>10</v>
      </c>
      <c r="I103" s="94"/>
    </row>
    <row r="104" spans="1:9" s="37" customFormat="1" ht="16.5" customHeight="1" x14ac:dyDescent="0.25">
      <c r="A104" s="33">
        <v>1</v>
      </c>
      <c r="B104" s="25" t="s">
        <v>3</v>
      </c>
      <c r="C104" s="26"/>
      <c r="D104" s="36">
        <v>3.8</v>
      </c>
      <c r="E104" s="23">
        <v>260000</v>
      </c>
      <c r="F104" s="13">
        <f>D104*E104</f>
        <v>988000</v>
      </c>
      <c r="G104" s="14"/>
      <c r="H104" s="15"/>
      <c r="I104" s="42"/>
    </row>
    <row r="105" spans="1:9" s="37" customFormat="1" ht="16.5" customHeight="1" x14ac:dyDescent="0.25">
      <c r="A105" s="38">
        <v>2</v>
      </c>
      <c r="B105" s="81" t="s">
        <v>4</v>
      </c>
      <c r="C105" s="82"/>
      <c r="D105" s="39">
        <v>0.14000000000000001</v>
      </c>
      <c r="E105" s="4">
        <v>1500000</v>
      </c>
      <c r="F105" s="13">
        <f>D105*E105</f>
        <v>210000.00000000003</v>
      </c>
      <c r="G105" s="17"/>
      <c r="H105" s="7"/>
      <c r="I105" s="42"/>
    </row>
    <row r="106" spans="1:9" s="37" customFormat="1" ht="16.5" customHeight="1" x14ac:dyDescent="0.25">
      <c r="A106" s="38">
        <v>3</v>
      </c>
      <c r="B106" s="81" t="s">
        <v>5</v>
      </c>
      <c r="C106" s="82"/>
      <c r="D106" s="39">
        <v>1.1200000000000001</v>
      </c>
      <c r="E106" s="4">
        <v>1200000</v>
      </c>
      <c r="F106" s="13">
        <f>D106*E106</f>
        <v>1344000.0000000002</v>
      </c>
      <c r="G106" s="17"/>
      <c r="H106" s="15"/>
      <c r="I106" s="42"/>
    </row>
    <row r="107" spans="1:9" s="37" customFormat="1" ht="16.5" customHeight="1" thickBot="1" x14ac:dyDescent="0.3">
      <c r="A107" s="40">
        <v>4</v>
      </c>
      <c r="B107" s="105" t="s">
        <v>11</v>
      </c>
      <c r="C107" s="106"/>
      <c r="D107" s="41">
        <v>0.42</v>
      </c>
      <c r="E107" s="3">
        <v>1800000</v>
      </c>
      <c r="F107" s="18">
        <f>D107*E107</f>
        <v>756000</v>
      </c>
      <c r="G107" s="19"/>
      <c r="H107" s="20">
        <f>F104+F105+F106+F107</f>
        <v>3298000</v>
      </c>
      <c r="I107" s="43"/>
    </row>
    <row r="108" spans="1:9" s="37" customFormat="1" ht="16.5" customHeight="1" x14ac:dyDescent="0.2">
      <c r="A108" s="8"/>
      <c r="B108" s="22"/>
      <c r="C108" s="22"/>
      <c r="D108" s="9"/>
      <c r="E108" s="5"/>
      <c r="F108" s="44"/>
      <c r="G108" s="36"/>
      <c r="H108" s="44"/>
    </row>
    <row r="109" spans="1:9" ht="16.5" customHeight="1" x14ac:dyDescent="0.25">
      <c r="A109" s="1" t="s">
        <v>6</v>
      </c>
      <c r="C109" s="2" t="s">
        <v>17</v>
      </c>
    </row>
    <row r="110" spans="1:9" ht="16.5" customHeight="1" thickBot="1" x14ac:dyDescent="0.3"/>
    <row r="111" spans="1:9" ht="16.5" customHeight="1" x14ac:dyDescent="0.25">
      <c r="A111" s="91" t="s">
        <v>0</v>
      </c>
      <c r="B111" s="91" t="s">
        <v>1</v>
      </c>
      <c r="C111" s="91"/>
      <c r="D111" s="99" t="s">
        <v>7</v>
      </c>
      <c r="E111" s="91" t="s">
        <v>8</v>
      </c>
      <c r="F111" s="93" t="s">
        <v>2</v>
      </c>
      <c r="G111" s="93"/>
      <c r="H111" s="93"/>
      <c r="I111" s="93"/>
    </row>
    <row r="112" spans="1:9" ht="16.5" customHeight="1" thickBot="1" x14ac:dyDescent="0.3">
      <c r="A112" s="92"/>
      <c r="B112" s="92"/>
      <c r="C112" s="92"/>
      <c r="D112" s="100"/>
      <c r="E112" s="92"/>
      <c r="F112" s="94" t="s">
        <v>9</v>
      </c>
      <c r="G112" s="94"/>
      <c r="H112" s="94" t="s">
        <v>10</v>
      </c>
      <c r="I112" s="94"/>
    </row>
    <row r="113" spans="1:9" s="37" customFormat="1" ht="16.5" customHeight="1" x14ac:dyDescent="0.25">
      <c r="A113" s="33">
        <v>1</v>
      </c>
      <c r="B113" s="34" t="s">
        <v>3</v>
      </c>
      <c r="C113" s="35"/>
      <c r="D113" s="36">
        <v>4.41</v>
      </c>
      <c r="E113" s="23">
        <v>260000</v>
      </c>
      <c r="F113" s="13">
        <f>D113*E113</f>
        <v>1146600</v>
      </c>
      <c r="G113" s="14"/>
      <c r="H113" s="15"/>
      <c r="I113" s="42"/>
    </row>
    <row r="114" spans="1:9" s="37" customFormat="1" ht="16.5" customHeight="1" x14ac:dyDescent="0.25">
      <c r="A114" s="38">
        <v>2</v>
      </c>
      <c r="B114" s="101" t="s">
        <v>4</v>
      </c>
      <c r="C114" s="102"/>
      <c r="D114" s="39">
        <v>0.84</v>
      </c>
      <c r="E114" s="4">
        <v>1500000</v>
      </c>
      <c r="F114" s="13">
        <f>D114*E114</f>
        <v>1260000</v>
      </c>
      <c r="G114" s="17"/>
      <c r="H114" s="7"/>
      <c r="I114" s="42"/>
    </row>
    <row r="115" spans="1:9" s="37" customFormat="1" ht="16.5" customHeight="1" x14ac:dyDescent="0.25">
      <c r="A115" s="38">
        <v>3</v>
      </c>
      <c r="B115" s="101" t="s">
        <v>5</v>
      </c>
      <c r="C115" s="102"/>
      <c r="D115" s="39">
        <v>0.84</v>
      </c>
      <c r="E115" s="4">
        <v>1200000</v>
      </c>
      <c r="F115" s="13">
        <f>D115*E115</f>
        <v>1008000</v>
      </c>
      <c r="G115" s="17"/>
      <c r="H115" s="15"/>
      <c r="I115" s="42"/>
    </row>
    <row r="116" spans="1:9" s="37" customFormat="1" ht="16.5" customHeight="1" thickBot="1" x14ac:dyDescent="0.3">
      <c r="A116" s="40">
        <v>4</v>
      </c>
      <c r="B116" s="103" t="s">
        <v>11</v>
      </c>
      <c r="C116" s="104"/>
      <c r="D116" s="41">
        <v>0.7</v>
      </c>
      <c r="E116" s="3">
        <v>1800000</v>
      </c>
      <c r="F116" s="18">
        <f>D116*E116</f>
        <v>1260000</v>
      </c>
      <c r="G116" s="19"/>
      <c r="H116" s="20">
        <f>F113+F114+F115+F116</f>
        <v>4674600</v>
      </c>
      <c r="I116" s="43"/>
    </row>
    <row r="117" spans="1:9" s="37" customFormat="1" ht="16.5" customHeight="1" x14ac:dyDescent="0.2">
      <c r="A117" s="8"/>
      <c r="B117" s="22"/>
      <c r="C117" s="22"/>
      <c r="D117" s="9"/>
      <c r="E117" s="5"/>
      <c r="F117" s="44"/>
      <c r="G117" s="36"/>
      <c r="H117" s="44"/>
    </row>
    <row r="118" spans="1:9" ht="16.5" customHeight="1" x14ac:dyDescent="0.25">
      <c r="A118" s="1" t="s">
        <v>6</v>
      </c>
      <c r="C118" s="2" t="s">
        <v>18</v>
      </c>
    </row>
    <row r="119" spans="1:9" ht="16.5" customHeight="1" thickBot="1" x14ac:dyDescent="0.3"/>
    <row r="120" spans="1:9" ht="16.5" customHeight="1" x14ac:dyDescent="0.25">
      <c r="A120" s="91" t="s">
        <v>0</v>
      </c>
      <c r="B120" s="91" t="s">
        <v>1</v>
      </c>
      <c r="C120" s="91"/>
      <c r="D120" s="99" t="s">
        <v>7</v>
      </c>
      <c r="E120" s="91" t="s">
        <v>8</v>
      </c>
      <c r="F120" s="93" t="s">
        <v>2</v>
      </c>
      <c r="G120" s="93"/>
      <c r="H120" s="93"/>
      <c r="I120" s="93"/>
    </row>
    <row r="121" spans="1:9" ht="16.5" customHeight="1" thickBot="1" x14ac:dyDescent="0.3">
      <c r="A121" s="92"/>
      <c r="B121" s="92"/>
      <c r="C121" s="92"/>
      <c r="D121" s="100"/>
      <c r="E121" s="92"/>
      <c r="F121" s="94" t="s">
        <v>9</v>
      </c>
      <c r="G121" s="94"/>
      <c r="H121" s="94" t="s">
        <v>10</v>
      </c>
      <c r="I121" s="94"/>
    </row>
    <row r="122" spans="1:9" s="37" customFormat="1" ht="16.5" customHeight="1" x14ac:dyDescent="0.25">
      <c r="A122" s="33">
        <v>1</v>
      </c>
      <c r="B122" s="34" t="s">
        <v>3</v>
      </c>
      <c r="C122" s="35"/>
      <c r="D122" s="36">
        <v>4.9000000000000004</v>
      </c>
      <c r="E122" s="23">
        <v>260000</v>
      </c>
      <c r="F122" s="13">
        <f>D122*E122</f>
        <v>1274000</v>
      </c>
      <c r="G122" s="14"/>
      <c r="H122" s="15"/>
      <c r="I122" s="42"/>
    </row>
    <row r="123" spans="1:9" s="37" customFormat="1" ht="16.5" customHeight="1" x14ac:dyDescent="0.25">
      <c r="A123" s="38">
        <v>2</v>
      </c>
      <c r="B123" s="101" t="s">
        <v>4</v>
      </c>
      <c r="C123" s="102"/>
      <c r="D123" s="39">
        <v>1.36</v>
      </c>
      <c r="E123" s="4">
        <v>1500000</v>
      </c>
      <c r="F123" s="13">
        <f>D123*E123</f>
        <v>2040000.0000000002</v>
      </c>
      <c r="G123" s="17"/>
      <c r="H123" s="7"/>
      <c r="I123" s="42"/>
    </row>
    <row r="124" spans="1:9" s="37" customFormat="1" ht="16.5" customHeight="1" x14ac:dyDescent="0.25">
      <c r="A124" s="38">
        <v>3</v>
      </c>
      <c r="B124" s="101" t="s">
        <v>5</v>
      </c>
      <c r="C124" s="102"/>
      <c r="D124" s="39">
        <v>0.98</v>
      </c>
      <c r="E124" s="4">
        <v>1200000</v>
      </c>
      <c r="F124" s="13">
        <f>D124*E124</f>
        <v>1176000</v>
      </c>
      <c r="G124" s="17"/>
      <c r="H124" s="15"/>
      <c r="I124" s="42"/>
    </row>
    <row r="125" spans="1:9" s="37" customFormat="1" ht="16.5" customHeight="1" thickBot="1" x14ac:dyDescent="0.3">
      <c r="A125" s="40">
        <v>4</v>
      </c>
      <c r="B125" s="103" t="s">
        <v>11</v>
      </c>
      <c r="C125" s="104"/>
      <c r="D125" s="41">
        <v>0.42</v>
      </c>
      <c r="E125" s="3">
        <v>1800000</v>
      </c>
      <c r="F125" s="18">
        <f>D125*E125</f>
        <v>756000</v>
      </c>
      <c r="G125" s="19"/>
      <c r="H125" s="20">
        <f>F122+F123+F124+F125</f>
        <v>5246000</v>
      </c>
      <c r="I125" s="43"/>
    </row>
    <row r="126" spans="1:9" s="37" customFormat="1" ht="16.5" customHeight="1" x14ac:dyDescent="0.2">
      <c r="A126" s="8"/>
      <c r="B126" s="22"/>
      <c r="C126" s="22"/>
      <c r="D126" s="9"/>
      <c r="E126" s="5"/>
      <c r="F126" s="44"/>
      <c r="G126" s="36"/>
      <c r="H126" s="44"/>
    </row>
    <row r="127" spans="1:9" ht="16.5" customHeight="1" x14ac:dyDescent="0.25">
      <c r="A127" s="1" t="s">
        <v>6</v>
      </c>
      <c r="C127" s="2" t="s">
        <v>27</v>
      </c>
    </row>
    <row r="128" spans="1:9" ht="16.5" customHeight="1" thickBot="1" x14ac:dyDescent="0.3"/>
    <row r="129" spans="1:9" ht="16.5" customHeight="1" x14ac:dyDescent="0.25">
      <c r="A129" s="77" t="s">
        <v>0</v>
      </c>
      <c r="B129" s="77" t="s">
        <v>1</v>
      </c>
      <c r="C129" s="77"/>
      <c r="D129" s="85" t="s">
        <v>7</v>
      </c>
      <c r="E129" s="77" t="s">
        <v>8</v>
      </c>
      <c r="F129" s="79" t="s">
        <v>2</v>
      </c>
      <c r="G129" s="79"/>
      <c r="H129" s="79"/>
      <c r="I129" s="79"/>
    </row>
    <row r="130" spans="1:9" ht="16.5" customHeight="1" thickBot="1" x14ac:dyDescent="0.3">
      <c r="A130" s="78"/>
      <c r="B130" s="78"/>
      <c r="C130" s="78"/>
      <c r="D130" s="86"/>
      <c r="E130" s="78"/>
      <c r="F130" s="80" t="s">
        <v>9</v>
      </c>
      <c r="G130" s="80"/>
      <c r="H130" s="80" t="s">
        <v>10</v>
      </c>
      <c r="I130" s="80"/>
    </row>
    <row r="131" spans="1:9" s="37" customFormat="1" ht="16.5" customHeight="1" x14ac:dyDescent="0.25">
      <c r="A131" s="33">
        <v>1</v>
      </c>
      <c r="B131" s="34" t="s">
        <v>3</v>
      </c>
      <c r="C131" s="35"/>
      <c r="D131" s="36">
        <v>2.91</v>
      </c>
      <c r="E131" s="23">
        <v>260000</v>
      </c>
      <c r="F131" s="13">
        <f>D131*E131</f>
        <v>756600</v>
      </c>
      <c r="G131" s="14"/>
      <c r="H131" s="15"/>
      <c r="I131" s="42"/>
    </row>
    <row r="132" spans="1:9" s="37" customFormat="1" ht="16.5" customHeight="1" x14ac:dyDescent="0.25">
      <c r="A132" s="38">
        <v>2</v>
      </c>
      <c r="B132" s="101" t="s">
        <v>4</v>
      </c>
      <c r="C132" s="102"/>
      <c r="D132" s="39">
        <v>0.33</v>
      </c>
      <c r="E132" s="4">
        <v>1500000</v>
      </c>
      <c r="F132" s="13">
        <f>D132*E132</f>
        <v>495000</v>
      </c>
      <c r="G132" s="17"/>
      <c r="H132" s="7"/>
      <c r="I132" s="42"/>
    </row>
    <row r="133" spans="1:9" s="37" customFormat="1" ht="16.5" customHeight="1" x14ac:dyDescent="0.25">
      <c r="A133" s="38">
        <v>3</v>
      </c>
      <c r="B133" s="101" t="s">
        <v>5</v>
      </c>
      <c r="C133" s="102"/>
      <c r="D133" s="39">
        <v>0.66</v>
      </c>
      <c r="E133" s="4">
        <v>1200000</v>
      </c>
      <c r="F133" s="13">
        <f>D133*E133</f>
        <v>792000</v>
      </c>
      <c r="G133" s="17"/>
      <c r="H133" s="15"/>
      <c r="I133" s="42"/>
    </row>
    <row r="134" spans="1:9" s="37" customFormat="1" ht="16.5" customHeight="1" thickBot="1" x14ac:dyDescent="0.3">
      <c r="A134" s="40">
        <v>4</v>
      </c>
      <c r="B134" s="103" t="s">
        <v>11</v>
      </c>
      <c r="C134" s="104"/>
      <c r="D134" s="41">
        <v>0.66</v>
      </c>
      <c r="E134" s="3">
        <v>1800000</v>
      </c>
      <c r="F134" s="18">
        <f>D134*E134</f>
        <v>1188000</v>
      </c>
      <c r="G134" s="19"/>
      <c r="H134" s="20">
        <f>F131+F132+F133+F134</f>
        <v>3231600</v>
      </c>
      <c r="I134" s="43"/>
    </row>
    <row r="135" spans="1:9" s="37" customFormat="1" ht="16.5" customHeight="1" x14ac:dyDescent="0.2">
      <c r="A135" s="8"/>
      <c r="B135" s="22"/>
      <c r="C135" s="22"/>
      <c r="D135" s="9"/>
      <c r="E135" s="5"/>
      <c r="F135" s="44"/>
      <c r="G135" s="36"/>
      <c r="H135" s="44"/>
    </row>
    <row r="136" spans="1:9" ht="16.5" customHeight="1" x14ac:dyDescent="0.25">
      <c r="A136" s="1" t="s">
        <v>6</v>
      </c>
      <c r="C136" s="2" t="s">
        <v>26</v>
      </c>
    </row>
    <row r="137" spans="1:9" ht="16.5" customHeight="1" thickBot="1" x14ac:dyDescent="0.3"/>
    <row r="138" spans="1:9" ht="16.5" customHeight="1" x14ac:dyDescent="0.25">
      <c r="A138" s="77" t="s">
        <v>0</v>
      </c>
      <c r="B138" s="77" t="s">
        <v>1</v>
      </c>
      <c r="C138" s="77"/>
      <c r="D138" s="85" t="s">
        <v>7</v>
      </c>
      <c r="E138" s="77" t="s">
        <v>8</v>
      </c>
      <c r="F138" s="79" t="s">
        <v>2</v>
      </c>
      <c r="G138" s="79"/>
      <c r="H138" s="79"/>
      <c r="I138" s="79"/>
    </row>
    <row r="139" spans="1:9" ht="16.5" customHeight="1" thickBot="1" x14ac:dyDescent="0.3">
      <c r="A139" s="78"/>
      <c r="B139" s="78"/>
      <c r="C139" s="78"/>
      <c r="D139" s="86"/>
      <c r="E139" s="78"/>
      <c r="F139" s="80" t="s">
        <v>9</v>
      </c>
      <c r="G139" s="80"/>
      <c r="H139" s="80" t="s">
        <v>10</v>
      </c>
      <c r="I139" s="80"/>
    </row>
    <row r="140" spans="1:9" s="37" customFormat="1" ht="16.5" customHeight="1" x14ac:dyDescent="0.25">
      <c r="A140" s="33">
        <v>1</v>
      </c>
      <c r="B140" s="34" t="s">
        <v>3</v>
      </c>
      <c r="C140" s="35"/>
      <c r="D140" s="36">
        <v>4.41</v>
      </c>
      <c r="E140" s="23">
        <v>260000</v>
      </c>
      <c r="F140" s="13">
        <f>D140*E140</f>
        <v>1146600</v>
      </c>
      <c r="G140" s="14"/>
      <c r="H140" s="15"/>
      <c r="I140" s="42"/>
    </row>
    <row r="141" spans="1:9" s="37" customFormat="1" ht="16.5" customHeight="1" x14ac:dyDescent="0.25">
      <c r="A141" s="38">
        <v>2</v>
      </c>
      <c r="B141" s="107" t="s">
        <v>4</v>
      </c>
      <c r="C141" s="108"/>
      <c r="D141" s="39">
        <v>0.14000000000000001</v>
      </c>
      <c r="E141" s="4">
        <v>1500000</v>
      </c>
      <c r="F141" s="13">
        <f>D141*E141</f>
        <v>210000.00000000003</v>
      </c>
      <c r="G141" s="17"/>
      <c r="H141" s="7"/>
      <c r="I141" s="42"/>
    </row>
    <row r="142" spans="1:9" s="37" customFormat="1" ht="16.5" customHeight="1" x14ac:dyDescent="0.25">
      <c r="A142" s="38">
        <v>3</v>
      </c>
      <c r="B142" s="107" t="s">
        <v>5</v>
      </c>
      <c r="C142" s="108"/>
      <c r="D142" s="39">
        <v>1.2</v>
      </c>
      <c r="E142" s="4">
        <v>1200000</v>
      </c>
      <c r="F142" s="13">
        <f>D142*E142</f>
        <v>1440000</v>
      </c>
      <c r="G142" s="17"/>
      <c r="H142" s="15"/>
      <c r="I142" s="42"/>
    </row>
    <row r="143" spans="1:9" s="37" customFormat="1" ht="16.5" customHeight="1" thickBot="1" x14ac:dyDescent="0.3">
      <c r="A143" s="40">
        <v>4</v>
      </c>
      <c r="B143" s="103" t="s">
        <v>11</v>
      </c>
      <c r="C143" s="104"/>
      <c r="D143" s="41">
        <v>0.42</v>
      </c>
      <c r="E143" s="3">
        <v>1800000</v>
      </c>
      <c r="F143" s="18">
        <f>D143*E143</f>
        <v>756000</v>
      </c>
      <c r="G143" s="19"/>
      <c r="H143" s="20">
        <f>F140+F141+F142+F143</f>
        <v>3552600</v>
      </c>
      <c r="I143" s="43"/>
    </row>
    <row r="144" spans="1:9" s="37" customFormat="1" ht="16.5" customHeight="1" x14ac:dyDescent="0.2">
      <c r="A144" s="8"/>
      <c r="B144" s="22"/>
      <c r="C144" s="22"/>
      <c r="D144" s="9"/>
      <c r="E144" s="5"/>
      <c r="F144" s="44"/>
      <c r="G144" s="36"/>
      <c r="H144" s="44"/>
    </row>
    <row r="145" spans="1:9" ht="16.5" customHeight="1" x14ac:dyDescent="0.25">
      <c r="A145" s="1" t="s">
        <v>6</v>
      </c>
      <c r="C145" s="2" t="s">
        <v>29</v>
      </c>
    </row>
    <row r="146" spans="1:9" ht="16.5" customHeight="1" thickBot="1" x14ac:dyDescent="0.3"/>
    <row r="147" spans="1:9" ht="16.5" customHeight="1" x14ac:dyDescent="0.25">
      <c r="A147" s="77" t="s">
        <v>0</v>
      </c>
      <c r="B147" s="77" t="s">
        <v>1</v>
      </c>
      <c r="C147" s="77"/>
      <c r="D147" s="85" t="s">
        <v>7</v>
      </c>
      <c r="E147" s="77" t="s">
        <v>8</v>
      </c>
      <c r="F147" s="79" t="s">
        <v>2</v>
      </c>
      <c r="G147" s="79"/>
      <c r="H147" s="79"/>
      <c r="I147" s="79"/>
    </row>
    <row r="148" spans="1:9" ht="16.5" customHeight="1" thickBot="1" x14ac:dyDescent="0.3">
      <c r="A148" s="78"/>
      <c r="B148" s="78"/>
      <c r="C148" s="78"/>
      <c r="D148" s="86"/>
      <c r="E148" s="78"/>
      <c r="F148" s="80" t="s">
        <v>9</v>
      </c>
      <c r="G148" s="80"/>
      <c r="H148" s="80" t="s">
        <v>10</v>
      </c>
      <c r="I148" s="80"/>
    </row>
    <row r="149" spans="1:9" ht="16.5" customHeight="1" x14ac:dyDescent="0.25">
      <c r="A149" s="24">
        <v>1</v>
      </c>
      <c r="B149" s="25" t="s">
        <v>3</v>
      </c>
      <c r="C149" s="26"/>
      <c r="D149" s="10">
        <v>5.32</v>
      </c>
      <c r="E149" s="23">
        <v>260000</v>
      </c>
      <c r="F149" s="13">
        <f>D149*E149</f>
        <v>1383200</v>
      </c>
      <c r="G149" s="14"/>
      <c r="H149" s="15"/>
      <c r="I149" s="16"/>
    </row>
    <row r="150" spans="1:9" ht="16.5" customHeight="1" x14ac:dyDescent="0.25">
      <c r="A150" s="27">
        <v>2</v>
      </c>
      <c r="B150" s="81" t="s">
        <v>4</v>
      </c>
      <c r="C150" s="82"/>
      <c r="D150" s="28">
        <v>0.28000000000000003</v>
      </c>
      <c r="E150" s="4">
        <v>1500000</v>
      </c>
      <c r="F150" s="13">
        <f>D150*E150</f>
        <v>420000.00000000006</v>
      </c>
      <c r="G150" s="17"/>
      <c r="I150" s="16"/>
    </row>
    <row r="151" spans="1:9" ht="16.5" customHeight="1" x14ac:dyDescent="0.25">
      <c r="A151" s="27">
        <v>3</v>
      </c>
      <c r="B151" s="81" t="s">
        <v>5</v>
      </c>
      <c r="C151" s="82"/>
      <c r="D151" s="28">
        <v>0.7</v>
      </c>
      <c r="E151" s="4">
        <v>1200000</v>
      </c>
      <c r="F151" s="13">
        <f>D151*E151</f>
        <v>840000</v>
      </c>
      <c r="G151" s="17"/>
      <c r="H151" s="15"/>
      <c r="I151" s="16"/>
    </row>
    <row r="152" spans="1:9" ht="16.5" customHeight="1" thickBot="1" x14ac:dyDescent="0.3">
      <c r="A152" s="29">
        <v>4</v>
      </c>
      <c r="B152" s="83" t="s">
        <v>11</v>
      </c>
      <c r="C152" s="84"/>
      <c r="D152" s="30">
        <v>0.7</v>
      </c>
      <c r="E152" s="3">
        <v>1800000</v>
      </c>
      <c r="F152" s="18">
        <f>D152*E152</f>
        <v>1260000</v>
      </c>
      <c r="G152" s="19"/>
      <c r="H152" s="20">
        <f>F149+F150+F151+F152</f>
        <v>3903200</v>
      </c>
      <c r="I152" s="21"/>
    </row>
    <row r="153" spans="1:9" ht="16.5" customHeight="1" x14ac:dyDescent="0.25"/>
    <row r="154" spans="1:9" ht="16.5" customHeight="1" x14ac:dyDescent="0.25">
      <c r="A154" s="1" t="s">
        <v>6</v>
      </c>
      <c r="C154" s="2" t="s">
        <v>30</v>
      </c>
    </row>
    <row r="155" spans="1:9" ht="16.5" customHeight="1" thickBot="1" x14ac:dyDescent="0.3"/>
    <row r="156" spans="1:9" ht="16.5" customHeight="1" x14ac:dyDescent="0.25">
      <c r="A156" s="91" t="s">
        <v>0</v>
      </c>
      <c r="B156" s="91" t="s">
        <v>1</v>
      </c>
      <c r="C156" s="91"/>
      <c r="D156" s="99" t="s">
        <v>7</v>
      </c>
      <c r="E156" s="91" t="s">
        <v>8</v>
      </c>
      <c r="F156" s="93" t="s">
        <v>2</v>
      </c>
      <c r="G156" s="93"/>
      <c r="H156" s="93"/>
      <c r="I156" s="93"/>
    </row>
    <row r="157" spans="1:9" ht="16.5" customHeight="1" thickBot="1" x14ac:dyDescent="0.3">
      <c r="A157" s="92"/>
      <c r="B157" s="92"/>
      <c r="C157" s="92"/>
      <c r="D157" s="100"/>
      <c r="E157" s="92"/>
      <c r="F157" s="94" t="s">
        <v>9</v>
      </c>
      <c r="G157" s="94"/>
      <c r="H157" s="94" t="s">
        <v>10</v>
      </c>
      <c r="I157" s="94"/>
    </row>
    <row r="158" spans="1:9" ht="16.5" customHeight="1" x14ac:dyDescent="0.25">
      <c r="A158" s="24">
        <v>1</v>
      </c>
      <c r="B158" s="25" t="s">
        <v>3</v>
      </c>
      <c r="C158" s="26"/>
      <c r="D158" s="10">
        <v>4.55</v>
      </c>
      <c r="E158" s="23">
        <v>260000</v>
      </c>
      <c r="F158" s="13">
        <f>D158*E158</f>
        <v>1183000</v>
      </c>
      <c r="G158" s="14"/>
      <c r="H158" s="15"/>
      <c r="I158" s="16"/>
    </row>
    <row r="159" spans="1:9" ht="16.5" customHeight="1" x14ac:dyDescent="0.25">
      <c r="A159" s="27">
        <v>2</v>
      </c>
      <c r="B159" s="81" t="s">
        <v>4</v>
      </c>
      <c r="C159" s="82"/>
      <c r="D159" s="28">
        <v>0.63</v>
      </c>
      <c r="E159" s="4">
        <v>1500000</v>
      </c>
      <c r="F159" s="13">
        <f>D159*E159</f>
        <v>945000</v>
      </c>
      <c r="G159" s="17"/>
      <c r="I159" s="16"/>
    </row>
    <row r="160" spans="1:9" ht="16.5" customHeight="1" x14ac:dyDescent="0.25">
      <c r="A160" s="27">
        <v>3</v>
      </c>
      <c r="B160" s="81" t="s">
        <v>5</v>
      </c>
      <c r="C160" s="82"/>
      <c r="D160" s="28">
        <v>0.91</v>
      </c>
      <c r="E160" s="4">
        <v>1200000</v>
      </c>
      <c r="F160" s="13">
        <f>D160*E160</f>
        <v>1092000</v>
      </c>
      <c r="G160" s="17"/>
      <c r="H160" s="15"/>
      <c r="I160" s="16"/>
    </row>
    <row r="161" spans="1:9" ht="16.5" customHeight="1" thickBot="1" x14ac:dyDescent="0.3">
      <c r="A161" s="29">
        <v>4</v>
      </c>
      <c r="B161" s="83" t="s">
        <v>11</v>
      </c>
      <c r="C161" s="84"/>
      <c r="D161" s="30">
        <v>0.56999999999999995</v>
      </c>
      <c r="E161" s="3">
        <v>1800000</v>
      </c>
      <c r="F161" s="18">
        <f>D161*E161</f>
        <v>1025999.9999999999</v>
      </c>
      <c r="G161" s="19"/>
      <c r="H161" s="20">
        <f>F158+F159+F160+F161</f>
        <v>4246000</v>
      </c>
      <c r="I161" s="21"/>
    </row>
    <row r="162" spans="1:9" ht="16.5" customHeight="1" x14ac:dyDescent="0.25">
      <c r="A162" s="6"/>
      <c r="B162" s="31"/>
      <c r="C162" s="31"/>
      <c r="D162" s="11"/>
      <c r="E162" s="5"/>
      <c r="F162" s="12"/>
      <c r="G162" s="10"/>
    </row>
    <row r="163" spans="1:9" ht="16.5" customHeight="1" x14ac:dyDescent="0.25">
      <c r="A163" s="1" t="s">
        <v>6</v>
      </c>
      <c r="C163" s="2" t="s">
        <v>31</v>
      </c>
    </row>
    <row r="164" spans="1:9" ht="16.5" customHeight="1" thickBot="1" x14ac:dyDescent="0.3"/>
    <row r="165" spans="1:9" ht="16.5" customHeight="1" x14ac:dyDescent="0.25">
      <c r="A165" s="91" t="s">
        <v>0</v>
      </c>
      <c r="B165" s="91" t="s">
        <v>1</v>
      </c>
      <c r="C165" s="91"/>
      <c r="D165" s="99" t="s">
        <v>7</v>
      </c>
      <c r="E165" s="91" t="s">
        <v>8</v>
      </c>
      <c r="F165" s="93" t="s">
        <v>2</v>
      </c>
      <c r="G165" s="93"/>
      <c r="H165" s="93"/>
      <c r="I165" s="93"/>
    </row>
    <row r="166" spans="1:9" ht="16.5" customHeight="1" thickBot="1" x14ac:dyDescent="0.3">
      <c r="A166" s="92"/>
      <c r="B166" s="92"/>
      <c r="C166" s="92"/>
      <c r="D166" s="100"/>
      <c r="E166" s="92"/>
      <c r="F166" s="94" t="s">
        <v>9</v>
      </c>
      <c r="G166" s="94"/>
      <c r="H166" s="94" t="s">
        <v>10</v>
      </c>
      <c r="I166" s="94"/>
    </row>
    <row r="167" spans="1:9" ht="16.5" customHeight="1" x14ac:dyDescent="0.25">
      <c r="A167" s="24">
        <v>1</v>
      </c>
      <c r="B167" s="25" t="s">
        <v>3</v>
      </c>
      <c r="C167" s="26"/>
      <c r="D167" s="10">
        <v>4.13</v>
      </c>
      <c r="E167" s="23">
        <v>260000</v>
      </c>
      <c r="F167" s="13">
        <f>D167*E167</f>
        <v>1073800</v>
      </c>
      <c r="G167" s="14"/>
      <c r="H167" s="15"/>
      <c r="I167" s="16"/>
    </row>
    <row r="168" spans="1:9" ht="16.5" customHeight="1" x14ac:dyDescent="0.25">
      <c r="A168" s="27">
        <v>2</v>
      </c>
      <c r="B168" s="81" t="s">
        <v>4</v>
      </c>
      <c r="C168" s="82"/>
      <c r="D168" s="28">
        <v>7.0000000000000007E-2</v>
      </c>
      <c r="E168" s="4">
        <v>1500000</v>
      </c>
      <c r="F168" s="13">
        <f>D168*E168</f>
        <v>105000.00000000001</v>
      </c>
      <c r="G168" s="17"/>
      <c r="I168" s="16"/>
    </row>
    <row r="169" spans="1:9" ht="16.5" customHeight="1" x14ac:dyDescent="0.25">
      <c r="A169" s="27">
        <v>3</v>
      </c>
      <c r="B169" s="81" t="s">
        <v>5</v>
      </c>
      <c r="C169" s="82"/>
      <c r="D169" s="28">
        <v>0.7</v>
      </c>
      <c r="E169" s="4">
        <v>1200000</v>
      </c>
      <c r="F169" s="13">
        <f>D169*E169</f>
        <v>840000</v>
      </c>
      <c r="G169" s="17"/>
      <c r="H169" s="15"/>
      <c r="I169" s="16"/>
    </row>
    <row r="170" spans="1:9" ht="16.5" customHeight="1" thickBot="1" x14ac:dyDescent="0.3">
      <c r="A170" s="29">
        <v>4</v>
      </c>
      <c r="B170" s="83" t="s">
        <v>11</v>
      </c>
      <c r="C170" s="84"/>
      <c r="D170" s="30">
        <v>0.42</v>
      </c>
      <c r="E170" s="3">
        <v>1800000</v>
      </c>
      <c r="F170" s="18">
        <f>D170*E170</f>
        <v>756000</v>
      </c>
      <c r="G170" s="19"/>
      <c r="H170" s="20">
        <f>F167+F168+F169+F170</f>
        <v>2774800</v>
      </c>
      <c r="I170" s="21"/>
    </row>
    <row r="171" spans="1:9" ht="16.5" customHeight="1" x14ac:dyDescent="0.25"/>
    <row r="172" spans="1:9" ht="16.5" customHeight="1" x14ac:dyDescent="0.25">
      <c r="A172" s="1" t="s">
        <v>6</v>
      </c>
      <c r="C172" s="2" t="s">
        <v>32</v>
      </c>
    </row>
    <row r="173" spans="1:9" ht="16.5" customHeight="1" thickBot="1" x14ac:dyDescent="0.3"/>
    <row r="174" spans="1:9" ht="16.5" customHeight="1" x14ac:dyDescent="0.25">
      <c r="A174" s="91" t="s">
        <v>0</v>
      </c>
      <c r="B174" s="91" t="s">
        <v>1</v>
      </c>
      <c r="C174" s="91"/>
      <c r="D174" s="99" t="s">
        <v>7</v>
      </c>
      <c r="E174" s="91" t="s">
        <v>8</v>
      </c>
      <c r="F174" s="93" t="s">
        <v>2</v>
      </c>
      <c r="G174" s="93"/>
      <c r="H174" s="93"/>
      <c r="I174" s="93"/>
    </row>
    <row r="175" spans="1:9" ht="16.5" customHeight="1" thickBot="1" x14ac:dyDescent="0.3">
      <c r="A175" s="92"/>
      <c r="B175" s="92"/>
      <c r="C175" s="92"/>
      <c r="D175" s="100"/>
      <c r="E175" s="92"/>
      <c r="F175" s="94" t="s">
        <v>9</v>
      </c>
      <c r="G175" s="94"/>
      <c r="H175" s="94" t="s">
        <v>10</v>
      </c>
      <c r="I175" s="94"/>
    </row>
    <row r="176" spans="1:9" ht="16.5" customHeight="1" x14ac:dyDescent="0.25">
      <c r="A176" s="24">
        <v>1</v>
      </c>
      <c r="B176" s="25" t="s">
        <v>3</v>
      </c>
      <c r="C176" s="26"/>
      <c r="D176" s="10">
        <v>2.2799999999999998</v>
      </c>
      <c r="E176" s="23">
        <v>260000</v>
      </c>
      <c r="F176" s="13">
        <f>D176*E176</f>
        <v>592800</v>
      </c>
      <c r="G176" s="14"/>
      <c r="H176" s="15"/>
      <c r="I176" s="16"/>
    </row>
    <row r="177" spans="1:9" ht="16.5" customHeight="1" x14ac:dyDescent="0.25">
      <c r="A177" s="27">
        <v>2</v>
      </c>
      <c r="B177" s="81" t="s">
        <v>4</v>
      </c>
      <c r="C177" s="82"/>
      <c r="D177" s="28">
        <v>0.56999999999999995</v>
      </c>
      <c r="E177" s="4">
        <v>1500000</v>
      </c>
      <c r="F177" s="13">
        <f>D177*E177</f>
        <v>854999.99999999988</v>
      </c>
      <c r="G177" s="17"/>
      <c r="I177" s="16"/>
    </row>
    <row r="178" spans="1:9" ht="16.5" customHeight="1" x14ac:dyDescent="0.25">
      <c r="A178" s="27">
        <v>3</v>
      </c>
      <c r="B178" s="81" t="s">
        <v>5</v>
      </c>
      <c r="C178" s="82"/>
      <c r="D178" s="28">
        <v>0.56000000000000005</v>
      </c>
      <c r="E178" s="4">
        <v>1200000</v>
      </c>
      <c r="F178" s="13">
        <f>D178*E178</f>
        <v>672000.00000000012</v>
      </c>
      <c r="G178" s="17"/>
      <c r="H178" s="15"/>
      <c r="I178" s="16"/>
    </row>
    <row r="179" spans="1:9" ht="16.5" customHeight="1" thickBot="1" x14ac:dyDescent="0.3">
      <c r="A179" s="29">
        <v>4</v>
      </c>
      <c r="B179" s="83" t="s">
        <v>11</v>
      </c>
      <c r="C179" s="84"/>
      <c r="D179" s="30">
        <v>0.21</v>
      </c>
      <c r="E179" s="3">
        <v>1800000</v>
      </c>
      <c r="F179" s="18">
        <f>D179*E179</f>
        <v>378000</v>
      </c>
      <c r="G179" s="19"/>
      <c r="H179" s="20">
        <f>F176+F177+F178+F179</f>
        <v>2497800</v>
      </c>
      <c r="I179" s="21"/>
    </row>
    <row r="180" spans="1:9" ht="16.5" customHeight="1" x14ac:dyDescent="0.25"/>
    <row r="181" spans="1:9" ht="16.5" customHeight="1" x14ac:dyDescent="0.25">
      <c r="A181" s="1" t="s">
        <v>6</v>
      </c>
      <c r="C181" s="2" t="s">
        <v>33</v>
      </c>
    </row>
    <row r="182" spans="1:9" ht="16.5" customHeight="1" thickBot="1" x14ac:dyDescent="0.3"/>
    <row r="183" spans="1:9" ht="16.5" customHeight="1" x14ac:dyDescent="0.25">
      <c r="A183" s="77" t="s">
        <v>0</v>
      </c>
      <c r="B183" s="77" t="s">
        <v>1</v>
      </c>
      <c r="C183" s="77"/>
      <c r="D183" s="85" t="s">
        <v>7</v>
      </c>
      <c r="E183" s="77" t="s">
        <v>8</v>
      </c>
      <c r="F183" s="79" t="s">
        <v>2</v>
      </c>
      <c r="G183" s="79"/>
      <c r="H183" s="79"/>
      <c r="I183" s="79"/>
    </row>
    <row r="184" spans="1:9" ht="16.5" customHeight="1" thickBot="1" x14ac:dyDescent="0.3">
      <c r="A184" s="78"/>
      <c r="B184" s="78"/>
      <c r="C184" s="78"/>
      <c r="D184" s="86"/>
      <c r="E184" s="78"/>
      <c r="F184" s="80" t="s">
        <v>9</v>
      </c>
      <c r="G184" s="80"/>
      <c r="H184" s="80" t="s">
        <v>10</v>
      </c>
      <c r="I184" s="80"/>
    </row>
    <row r="185" spans="1:9" ht="16.5" customHeight="1" x14ac:dyDescent="0.25">
      <c r="A185" s="24">
        <v>1</v>
      </c>
      <c r="B185" s="25" t="s">
        <v>3</v>
      </c>
      <c r="C185" s="26"/>
      <c r="D185" s="10">
        <v>3.99</v>
      </c>
      <c r="E185" s="23">
        <v>260000</v>
      </c>
      <c r="F185" s="13">
        <f>D185*E185</f>
        <v>1037400</v>
      </c>
      <c r="G185" s="14"/>
      <c r="H185" s="15"/>
      <c r="I185" s="16"/>
    </row>
    <row r="186" spans="1:9" ht="16.5" customHeight="1" x14ac:dyDescent="0.25">
      <c r="A186" s="27">
        <v>2</v>
      </c>
      <c r="B186" s="81" t="s">
        <v>4</v>
      </c>
      <c r="C186" s="82"/>
      <c r="D186" s="28">
        <v>0.84</v>
      </c>
      <c r="E186" s="4">
        <v>1500000</v>
      </c>
      <c r="F186" s="13">
        <f>D186*E186</f>
        <v>1260000</v>
      </c>
      <c r="G186" s="17"/>
      <c r="I186" s="16"/>
    </row>
    <row r="187" spans="1:9" ht="16.5" customHeight="1" x14ac:dyDescent="0.25">
      <c r="A187" s="27">
        <v>3</v>
      </c>
      <c r="B187" s="81" t="s">
        <v>5</v>
      </c>
      <c r="C187" s="82"/>
      <c r="D187" s="28">
        <v>1.1200000000000001</v>
      </c>
      <c r="E187" s="4">
        <v>1200000</v>
      </c>
      <c r="F187" s="13">
        <f>D187*E187</f>
        <v>1344000.0000000002</v>
      </c>
      <c r="G187" s="17"/>
      <c r="H187" s="15"/>
      <c r="I187" s="16"/>
    </row>
    <row r="188" spans="1:9" ht="16.5" customHeight="1" thickBot="1" x14ac:dyDescent="0.3">
      <c r="A188" s="29">
        <v>4</v>
      </c>
      <c r="B188" s="83" t="s">
        <v>11</v>
      </c>
      <c r="C188" s="84"/>
      <c r="D188" s="30">
        <v>0.42</v>
      </c>
      <c r="E188" s="3">
        <v>1800000</v>
      </c>
      <c r="F188" s="18">
        <f>D188*E188</f>
        <v>756000</v>
      </c>
      <c r="G188" s="19"/>
      <c r="H188" s="20">
        <f>F185+F186+F187+F188</f>
        <v>4397400</v>
      </c>
      <c r="I188" s="21"/>
    </row>
    <row r="189" spans="1:9" ht="16.5" customHeight="1" x14ac:dyDescent="0.25"/>
    <row r="190" spans="1:9" ht="16.5" customHeight="1" x14ac:dyDescent="0.25">
      <c r="A190" s="1" t="s">
        <v>6</v>
      </c>
      <c r="C190" s="2" t="s">
        <v>34</v>
      </c>
    </row>
    <row r="191" spans="1:9" ht="16.5" customHeight="1" thickBot="1" x14ac:dyDescent="0.3"/>
    <row r="192" spans="1:9" ht="16.5" customHeight="1" x14ac:dyDescent="0.25">
      <c r="A192" s="77" t="s">
        <v>0</v>
      </c>
      <c r="B192" s="77" t="s">
        <v>1</v>
      </c>
      <c r="C192" s="77"/>
      <c r="D192" s="85" t="s">
        <v>7</v>
      </c>
      <c r="E192" s="77" t="s">
        <v>8</v>
      </c>
      <c r="F192" s="79" t="s">
        <v>2</v>
      </c>
      <c r="G192" s="79"/>
      <c r="H192" s="79"/>
      <c r="I192" s="79"/>
    </row>
    <row r="193" spans="1:9" ht="16.5" customHeight="1" thickBot="1" x14ac:dyDescent="0.3">
      <c r="A193" s="78"/>
      <c r="B193" s="78"/>
      <c r="C193" s="78"/>
      <c r="D193" s="86"/>
      <c r="E193" s="78"/>
      <c r="F193" s="80" t="s">
        <v>9</v>
      </c>
      <c r="G193" s="80"/>
      <c r="H193" s="80" t="s">
        <v>10</v>
      </c>
      <c r="I193" s="80"/>
    </row>
    <row r="194" spans="1:9" ht="16.5" customHeight="1" x14ac:dyDescent="0.25">
      <c r="A194" s="24">
        <v>1</v>
      </c>
      <c r="B194" s="25" t="s">
        <v>3</v>
      </c>
      <c r="C194" s="26"/>
      <c r="D194" s="10">
        <v>3.76</v>
      </c>
      <c r="E194" s="23">
        <v>260000</v>
      </c>
      <c r="F194" s="13">
        <f>D194*E194</f>
        <v>977600</v>
      </c>
      <c r="G194" s="14"/>
      <c r="H194" s="15"/>
      <c r="I194" s="16"/>
    </row>
    <row r="195" spans="1:9" ht="16.5" customHeight="1" x14ac:dyDescent="0.25">
      <c r="A195" s="27">
        <v>2</v>
      </c>
      <c r="B195" s="81" t="s">
        <v>4</v>
      </c>
      <c r="C195" s="82"/>
      <c r="D195" s="28">
        <v>0.24</v>
      </c>
      <c r="E195" s="4">
        <v>1500000</v>
      </c>
      <c r="F195" s="13">
        <f>D195*E195</f>
        <v>360000</v>
      </c>
      <c r="G195" s="17"/>
      <c r="I195" s="16"/>
    </row>
    <row r="196" spans="1:9" ht="16.5" customHeight="1" x14ac:dyDescent="0.25">
      <c r="A196" s="27">
        <v>3</v>
      </c>
      <c r="B196" s="81" t="s">
        <v>5</v>
      </c>
      <c r="C196" s="82"/>
      <c r="D196" s="28">
        <v>0.64</v>
      </c>
      <c r="E196" s="4">
        <v>1200000</v>
      </c>
      <c r="F196" s="13">
        <f>D196*E196</f>
        <v>768000</v>
      </c>
      <c r="G196" s="17"/>
      <c r="H196" s="15"/>
      <c r="I196" s="16"/>
    </row>
    <row r="197" spans="1:9" ht="16.5" customHeight="1" thickBot="1" x14ac:dyDescent="0.3">
      <c r="A197" s="27">
        <v>4</v>
      </c>
      <c r="B197" s="111" t="s">
        <v>11</v>
      </c>
      <c r="C197" s="112"/>
      <c r="D197" s="47">
        <v>0.64</v>
      </c>
      <c r="E197" s="3">
        <v>1800000</v>
      </c>
      <c r="F197" s="18">
        <f>D197*E197</f>
        <v>1152000</v>
      </c>
      <c r="G197" s="19"/>
      <c r="H197" s="20">
        <f>F194+F195+F196+F197</f>
        <v>3257600</v>
      </c>
      <c r="I197" s="16"/>
    </row>
    <row r="198" spans="1:9" s="37" customFormat="1" ht="16.5" customHeight="1" thickBot="1" x14ac:dyDescent="0.3">
      <c r="A198" s="48">
        <v>5</v>
      </c>
      <c r="B198" s="109" t="s">
        <v>28</v>
      </c>
      <c r="C198" s="110"/>
      <c r="D198" s="49">
        <v>0.13</v>
      </c>
      <c r="E198" s="50"/>
      <c r="F198" s="45">
        <f>D198*E198</f>
        <v>0</v>
      </c>
      <c r="G198" s="46"/>
      <c r="H198" s="45">
        <f>F194+F195+F196+F197+F198</f>
        <v>3257600</v>
      </c>
      <c r="I198" s="21"/>
    </row>
    <row r="199" spans="1:9" ht="16.5" customHeight="1" x14ac:dyDescent="0.25">
      <c r="A199" s="6"/>
      <c r="B199" s="31"/>
      <c r="C199" s="31"/>
      <c r="D199" s="11"/>
      <c r="E199" s="5"/>
      <c r="F199" s="12"/>
      <c r="G199" s="10"/>
    </row>
    <row r="200" spans="1:9" ht="16.5" customHeight="1" x14ac:dyDescent="0.25">
      <c r="A200" s="1" t="s">
        <v>6</v>
      </c>
      <c r="C200" s="2" t="s">
        <v>35</v>
      </c>
    </row>
    <row r="201" spans="1:9" ht="16.5" customHeight="1" thickBot="1" x14ac:dyDescent="0.3"/>
    <row r="202" spans="1:9" ht="16.5" customHeight="1" x14ac:dyDescent="0.25">
      <c r="A202" s="77" t="s">
        <v>0</v>
      </c>
      <c r="B202" s="77" t="s">
        <v>1</v>
      </c>
      <c r="C202" s="77"/>
      <c r="D202" s="85" t="s">
        <v>7</v>
      </c>
      <c r="E202" s="77" t="s">
        <v>8</v>
      </c>
      <c r="F202" s="79" t="s">
        <v>2</v>
      </c>
      <c r="G202" s="79"/>
      <c r="H202" s="79"/>
      <c r="I202" s="79"/>
    </row>
    <row r="203" spans="1:9" ht="16.5" customHeight="1" thickBot="1" x14ac:dyDescent="0.3">
      <c r="A203" s="78"/>
      <c r="B203" s="78"/>
      <c r="C203" s="78"/>
      <c r="D203" s="86"/>
      <c r="E203" s="78"/>
      <c r="F203" s="80" t="s">
        <v>9</v>
      </c>
      <c r="G203" s="80"/>
      <c r="H203" s="80" t="s">
        <v>10</v>
      </c>
      <c r="I203" s="80"/>
    </row>
    <row r="204" spans="1:9" ht="16.5" customHeight="1" x14ac:dyDescent="0.25">
      <c r="A204" s="24">
        <v>1</v>
      </c>
      <c r="B204" s="25" t="s">
        <v>3</v>
      </c>
      <c r="C204" s="26"/>
      <c r="D204" s="10">
        <v>4.6900000000000004</v>
      </c>
      <c r="E204" s="23">
        <v>260000</v>
      </c>
      <c r="F204" s="13">
        <f>D204*E204</f>
        <v>1219400</v>
      </c>
      <c r="G204" s="14"/>
      <c r="H204" s="15"/>
      <c r="I204" s="16"/>
    </row>
    <row r="205" spans="1:9" ht="16.5" customHeight="1" x14ac:dyDescent="0.25">
      <c r="A205" s="27">
        <v>2</v>
      </c>
      <c r="B205" s="81" t="s">
        <v>4</v>
      </c>
      <c r="C205" s="82"/>
      <c r="D205" s="28">
        <v>0</v>
      </c>
      <c r="E205" s="4">
        <v>1500000</v>
      </c>
      <c r="F205" s="13">
        <f>D205*E205</f>
        <v>0</v>
      </c>
      <c r="G205" s="17"/>
      <c r="I205" s="16"/>
    </row>
    <row r="206" spans="1:9" ht="16.5" customHeight="1" x14ac:dyDescent="0.25">
      <c r="A206" s="27">
        <v>3</v>
      </c>
      <c r="B206" s="81" t="s">
        <v>5</v>
      </c>
      <c r="C206" s="82"/>
      <c r="D206" s="28">
        <v>0.35</v>
      </c>
      <c r="E206" s="4">
        <v>1200000</v>
      </c>
      <c r="F206" s="13">
        <f>D206*E206</f>
        <v>420000</v>
      </c>
      <c r="G206" s="17"/>
      <c r="H206" s="15"/>
      <c r="I206" s="16"/>
    </row>
    <row r="207" spans="1:9" ht="16.5" customHeight="1" thickBot="1" x14ac:dyDescent="0.3">
      <c r="A207" s="27">
        <v>4</v>
      </c>
      <c r="B207" s="111" t="s">
        <v>11</v>
      </c>
      <c r="C207" s="112"/>
      <c r="D207" s="47">
        <v>0.42</v>
      </c>
      <c r="E207" s="3">
        <v>1800000</v>
      </c>
      <c r="F207" s="18">
        <f>D207*E207</f>
        <v>756000</v>
      </c>
      <c r="G207" s="19"/>
      <c r="H207" s="20">
        <f>F204+F205+F206+F207</f>
        <v>2395400</v>
      </c>
      <c r="I207" s="16"/>
    </row>
    <row r="208" spans="1:9" s="37" customFormat="1" ht="16.5" customHeight="1" thickBot="1" x14ac:dyDescent="0.3">
      <c r="A208" s="48">
        <v>5</v>
      </c>
      <c r="B208" s="109" t="s">
        <v>28</v>
      </c>
      <c r="C208" s="110"/>
      <c r="D208" s="49">
        <v>0.08</v>
      </c>
      <c r="E208" s="50"/>
      <c r="F208" s="45">
        <f>D208*E208</f>
        <v>0</v>
      </c>
      <c r="G208" s="46"/>
      <c r="H208" s="45">
        <f>F204+F205+F206+F207+F208</f>
        <v>2395400</v>
      </c>
      <c r="I208" s="21"/>
    </row>
    <row r="209" spans="1:8" ht="16.5" customHeight="1" x14ac:dyDescent="0.25">
      <c r="A209" s="6"/>
      <c r="B209" s="31"/>
      <c r="C209" s="31"/>
      <c r="D209" s="11"/>
      <c r="E209" s="5"/>
      <c r="F209" s="12"/>
      <c r="G209" s="10"/>
      <c r="H209" s="44"/>
    </row>
  </sheetData>
  <mergeCells count="232">
    <mergeCell ref="B208:C208"/>
    <mergeCell ref="F202:I202"/>
    <mergeCell ref="F203:G203"/>
    <mergeCell ref="H203:I203"/>
    <mergeCell ref="B205:C205"/>
    <mergeCell ref="B206:C206"/>
    <mergeCell ref="B207:C207"/>
    <mergeCell ref="B197:C197"/>
    <mergeCell ref="B198:C198"/>
    <mergeCell ref="A202:A203"/>
    <mergeCell ref="B202:C203"/>
    <mergeCell ref="D202:D203"/>
    <mergeCell ref="E202:E203"/>
    <mergeCell ref="E192:E193"/>
    <mergeCell ref="F192:I192"/>
    <mergeCell ref="F193:G193"/>
    <mergeCell ref="H193:I193"/>
    <mergeCell ref="B195:C195"/>
    <mergeCell ref="B196:C196"/>
    <mergeCell ref="B186:C186"/>
    <mergeCell ref="B187:C187"/>
    <mergeCell ref="B188:C188"/>
    <mergeCell ref="A192:A193"/>
    <mergeCell ref="B192:C193"/>
    <mergeCell ref="D192:D193"/>
    <mergeCell ref="B179:C179"/>
    <mergeCell ref="A183:A184"/>
    <mergeCell ref="B183:C184"/>
    <mergeCell ref="D183:D184"/>
    <mergeCell ref="E183:E184"/>
    <mergeCell ref="F183:I183"/>
    <mergeCell ref="F184:G184"/>
    <mergeCell ref="H184:I184"/>
    <mergeCell ref="E174:E175"/>
    <mergeCell ref="F174:I174"/>
    <mergeCell ref="F175:G175"/>
    <mergeCell ref="H175:I175"/>
    <mergeCell ref="B177:C177"/>
    <mergeCell ref="B178:C178"/>
    <mergeCell ref="B168:C168"/>
    <mergeCell ref="B169:C169"/>
    <mergeCell ref="B170:C170"/>
    <mergeCell ref="A174:A175"/>
    <mergeCell ref="B174:C175"/>
    <mergeCell ref="D174:D175"/>
    <mergeCell ref="B161:C161"/>
    <mergeCell ref="A165:A166"/>
    <mergeCell ref="B165:C166"/>
    <mergeCell ref="D165:D166"/>
    <mergeCell ref="E165:E166"/>
    <mergeCell ref="F165:I165"/>
    <mergeCell ref="F166:G166"/>
    <mergeCell ref="H166:I166"/>
    <mergeCell ref="E156:E157"/>
    <mergeCell ref="F156:I156"/>
    <mergeCell ref="F157:G157"/>
    <mergeCell ref="H157:I157"/>
    <mergeCell ref="B159:C159"/>
    <mergeCell ref="B160:C160"/>
    <mergeCell ref="B150:C150"/>
    <mergeCell ref="B151:C151"/>
    <mergeCell ref="B152:C152"/>
    <mergeCell ref="A156:A157"/>
    <mergeCell ref="B156:C157"/>
    <mergeCell ref="D156:D157"/>
    <mergeCell ref="B143:C143"/>
    <mergeCell ref="A147:A148"/>
    <mergeCell ref="B147:C148"/>
    <mergeCell ref="D147:D148"/>
    <mergeCell ref="E147:E148"/>
    <mergeCell ref="F147:I147"/>
    <mergeCell ref="F148:G148"/>
    <mergeCell ref="H148:I148"/>
    <mergeCell ref="E138:E139"/>
    <mergeCell ref="F138:I138"/>
    <mergeCell ref="F139:G139"/>
    <mergeCell ref="H139:I139"/>
    <mergeCell ref="B141:C141"/>
    <mergeCell ref="B142:C142"/>
    <mergeCell ref="B132:C132"/>
    <mergeCell ref="B133:C133"/>
    <mergeCell ref="B134:C134"/>
    <mergeCell ref="A138:A139"/>
    <mergeCell ref="B138:C139"/>
    <mergeCell ref="D138:D139"/>
    <mergeCell ref="B125:C125"/>
    <mergeCell ref="A129:A130"/>
    <mergeCell ref="B129:C130"/>
    <mergeCell ref="D129:D130"/>
    <mergeCell ref="E129:E130"/>
    <mergeCell ref="F129:I129"/>
    <mergeCell ref="F130:G130"/>
    <mergeCell ref="H130:I130"/>
    <mergeCell ref="E120:E121"/>
    <mergeCell ref="F120:I120"/>
    <mergeCell ref="F121:G121"/>
    <mergeCell ref="H121:I121"/>
    <mergeCell ref="B123:C123"/>
    <mergeCell ref="B124:C124"/>
    <mergeCell ref="B114:C114"/>
    <mergeCell ref="B115:C115"/>
    <mergeCell ref="B116:C116"/>
    <mergeCell ref="A120:A121"/>
    <mergeCell ref="B120:C121"/>
    <mergeCell ref="D120:D121"/>
    <mergeCell ref="B107:C107"/>
    <mergeCell ref="A111:A112"/>
    <mergeCell ref="B111:C112"/>
    <mergeCell ref="D111:D112"/>
    <mergeCell ref="E111:E112"/>
    <mergeCell ref="F111:I111"/>
    <mergeCell ref="F112:G112"/>
    <mergeCell ref="H112:I112"/>
    <mergeCell ref="E102:E103"/>
    <mergeCell ref="F102:I102"/>
    <mergeCell ref="F103:G103"/>
    <mergeCell ref="H103:I103"/>
    <mergeCell ref="B105:C105"/>
    <mergeCell ref="B106:C106"/>
    <mergeCell ref="B96:C96"/>
    <mergeCell ref="B97:C97"/>
    <mergeCell ref="B98:C98"/>
    <mergeCell ref="A102:A103"/>
    <mergeCell ref="B102:C103"/>
    <mergeCell ref="D102:D103"/>
    <mergeCell ref="B89:C89"/>
    <mergeCell ref="A93:A94"/>
    <mergeCell ref="B93:C94"/>
    <mergeCell ref="D93:D94"/>
    <mergeCell ref="E93:E94"/>
    <mergeCell ref="F93:I93"/>
    <mergeCell ref="F94:G94"/>
    <mergeCell ref="H94:I94"/>
    <mergeCell ref="E84:E85"/>
    <mergeCell ref="F84:I84"/>
    <mergeCell ref="F85:G85"/>
    <mergeCell ref="H85:I85"/>
    <mergeCell ref="B87:C87"/>
    <mergeCell ref="B88:C88"/>
    <mergeCell ref="B78:C78"/>
    <mergeCell ref="B79:C79"/>
    <mergeCell ref="B80:C80"/>
    <mergeCell ref="A84:A85"/>
    <mergeCell ref="B84:C85"/>
    <mergeCell ref="D84:D85"/>
    <mergeCell ref="B71:C71"/>
    <mergeCell ref="A75:A76"/>
    <mergeCell ref="B75:C76"/>
    <mergeCell ref="D75:D76"/>
    <mergeCell ref="E75:E76"/>
    <mergeCell ref="F75:I75"/>
    <mergeCell ref="F76:G76"/>
    <mergeCell ref="H76:I76"/>
    <mergeCell ref="E66:E67"/>
    <mergeCell ref="F66:I66"/>
    <mergeCell ref="F67:G67"/>
    <mergeCell ref="H67:I67"/>
    <mergeCell ref="B69:C69"/>
    <mergeCell ref="B70:C70"/>
    <mergeCell ref="B60:C60"/>
    <mergeCell ref="B61:C61"/>
    <mergeCell ref="B62:C62"/>
    <mergeCell ref="A66:A67"/>
    <mergeCell ref="B66:C67"/>
    <mergeCell ref="D66:D67"/>
    <mergeCell ref="B53:C53"/>
    <mergeCell ref="A57:A58"/>
    <mergeCell ref="B57:C58"/>
    <mergeCell ref="D57:D58"/>
    <mergeCell ref="E57:E58"/>
    <mergeCell ref="F57:I57"/>
    <mergeCell ref="F58:G58"/>
    <mergeCell ref="H58:I58"/>
    <mergeCell ref="E48:E49"/>
    <mergeCell ref="F48:I48"/>
    <mergeCell ref="F49:G49"/>
    <mergeCell ref="H49:I49"/>
    <mergeCell ref="B51:C51"/>
    <mergeCell ref="B52:C52"/>
    <mergeCell ref="B42:C42"/>
    <mergeCell ref="B43:C43"/>
    <mergeCell ref="B44:C44"/>
    <mergeCell ref="A48:A49"/>
    <mergeCell ref="B48:C49"/>
    <mergeCell ref="D48:D49"/>
    <mergeCell ref="B35:C35"/>
    <mergeCell ref="A39:A40"/>
    <mergeCell ref="B39:C40"/>
    <mergeCell ref="D39:D40"/>
    <mergeCell ref="E39:E40"/>
    <mergeCell ref="F39:I39"/>
    <mergeCell ref="F40:G40"/>
    <mergeCell ref="H40:I40"/>
    <mergeCell ref="E30:E31"/>
    <mergeCell ref="F30:I30"/>
    <mergeCell ref="F31:G31"/>
    <mergeCell ref="H31:I31"/>
    <mergeCell ref="B33:C33"/>
    <mergeCell ref="B34:C34"/>
    <mergeCell ref="B24:C24"/>
    <mergeCell ref="B25:C25"/>
    <mergeCell ref="B26:C26"/>
    <mergeCell ref="A30:A31"/>
    <mergeCell ref="B30:C31"/>
    <mergeCell ref="D30:D31"/>
    <mergeCell ref="B17:C17"/>
    <mergeCell ref="A21:A22"/>
    <mergeCell ref="B21:C22"/>
    <mergeCell ref="D21:D22"/>
    <mergeCell ref="E21:E22"/>
    <mergeCell ref="F21:I21"/>
    <mergeCell ref="F22:G22"/>
    <mergeCell ref="H22:I22"/>
    <mergeCell ref="E12:E13"/>
    <mergeCell ref="F12:I12"/>
    <mergeCell ref="F13:G13"/>
    <mergeCell ref="H13:I13"/>
    <mergeCell ref="B15:C15"/>
    <mergeCell ref="B16:C16"/>
    <mergeCell ref="E3:E4"/>
    <mergeCell ref="F3:I3"/>
    <mergeCell ref="F4:G4"/>
    <mergeCell ref="H4:I4"/>
    <mergeCell ref="B6:C6"/>
    <mergeCell ref="B7:C7"/>
    <mergeCell ref="B8:C8"/>
    <mergeCell ref="A12:A13"/>
    <mergeCell ref="B12:C13"/>
    <mergeCell ref="D12:D13"/>
    <mergeCell ref="A3:A4"/>
    <mergeCell ref="B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4" zoomScale="95" zoomScaleNormal="95" workbookViewId="0">
      <selection activeCell="J20" sqref="J20"/>
    </sheetView>
  </sheetViews>
  <sheetFormatPr defaultColWidth="9.109375" defaultRowHeight="16.5" customHeight="1" x14ac:dyDescent="0.25"/>
  <cols>
    <col min="1" max="1" width="5.5546875" style="10" bestFit="1" customWidth="1"/>
    <col min="2" max="2" width="49" style="7" bestFit="1" customWidth="1"/>
    <col min="3" max="3" width="6.33203125" style="7" customWidth="1"/>
    <col min="4" max="4" width="10.88671875" style="7" customWidth="1"/>
    <col min="5" max="5" width="11.21875" style="7" customWidth="1"/>
    <col min="6" max="6" width="10.88671875" style="66" bestFit="1" customWidth="1"/>
    <col min="7" max="7" width="10.44140625" style="66" bestFit="1" customWidth="1"/>
    <col min="8" max="16384" width="9.109375" style="7"/>
  </cols>
  <sheetData>
    <row r="1" spans="1:7" ht="16.5" customHeight="1" x14ac:dyDescent="0.25">
      <c r="D1" s="114" t="s">
        <v>95</v>
      </c>
      <c r="E1" s="114"/>
      <c r="F1" s="113" t="s">
        <v>94</v>
      </c>
      <c r="G1" s="113"/>
    </row>
    <row r="2" spans="1:7" s="10" customFormat="1" ht="16.5" customHeight="1" x14ac:dyDescent="0.25">
      <c r="A2" s="51" t="s">
        <v>63</v>
      </c>
      <c r="B2" s="51" t="s">
        <v>36</v>
      </c>
      <c r="C2" s="51" t="s">
        <v>37</v>
      </c>
      <c r="D2" s="73" t="s">
        <v>38</v>
      </c>
      <c r="E2" s="74" t="s">
        <v>39</v>
      </c>
      <c r="F2" s="53" t="s">
        <v>38</v>
      </c>
      <c r="G2" s="51" t="s">
        <v>39</v>
      </c>
    </row>
    <row r="3" spans="1:7" ht="16.5" customHeight="1" x14ac:dyDescent="0.25">
      <c r="A3" s="51" t="s">
        <v>64</v>
      </c>
      <c r="B3" s="53" t="s">
        <v>40</v>
      </c>
      <c r="C3" s="52">
        <v>4.08</v>
      </c>
      <c r="D3" s="75">
        <v>30000</v>
      </c>
      <c r="E3" s="76">
        <f>C3*D3</f>
        <v>122400</v>
      </c>
      <c r="F3" s="67">
        <v>50000</v>
      </c>
      <c r="G3" s="65">
        <f t="shared" ref="G3:G14" si="0">C3*F3</f>
        <v>204000</v>
      </c>
    </row>
    <row r="4" spans="1:7" ht="16.5" customHeight="1" x14ac:dyDescent="0.25">
      <c r="A4" s="51" t="s">
        <v>65</v>
      </c>
      <c r="B4" s="53" t="s">
        <v>43</v>
      </c>
      <c r="C4" s="52">
        <v>2.14</v>
      </c>
      <c r="D4" s="75">
        <v>30000</v>
      </c>
      <c r="E4" s="76">
        <f t="shared" ref="E4:E25" si="1">C4*D4</f>
        <v>64200.000000000007</v>
      </c>
      <c r="F4" s="67">
        <v>50000</v>
      </c>
      <c r="G4" s="65">
        <f t="shared" si="0"/>
        <v>107000</v>
      </c>
    </row>
    <row r="5" spans="1:7" ht="16.5" customHeight="1" x14ac:dyDescent="0.25">
      <c r="A5" s="51" t="s">
        <v>66</v>
      </c>
      <c r="B5" s="53" t="s">
        <v>41</v>
      </c>
      <c r="C5" s="52">
        <v>2.59</v>
      </c>
      <c r="D5" s="75">
        <v>30000</v>
      </c>
      <c r="E5" s="76">
        <f t="shared" si="1"/>
        <v>77700</v>
      </c>
      <c r="F5" s="67">
        <v>50000</v>
      </c>
      <c r="G5" s="65">
        <f t="shared" si="0"/>
        <v>129500</v>
      </c>
    </row>
    <row r="6" spans="1:7" ht="16.5" customHeight="1" x14ac:dyDescent="0.25">
      <c r="A6" s="51" t="s">
        <v>67</v>
      </c>
      <c r="B6" s="53" t="s">
        <v>42</v>
      </c>
      <c r="C6" s="54">
        <v>2.5</v>
      </c>
      <c r="D6" s="75">
        <v>30000</v>
      </c>
      <c r="E6" s="76">
        <f t="shared" si="1"/>
        <v>75000</v>
      </c>
      <c r="F6" s="67">
        <v>50000</v>
      </c>
      <c r="G6" s="65">
        <f t="shared" si="0"/>
        <v>125000</v>
      </c>
    </row>
    <row r="7" spans="1:7" ht="16.5" customHeight="1" x14ac:dyDescent="0.25">
      <c r="A7" s="51" t="s">
        <v>68</v>
      </c>
      <c r="B7" s="53" t="s">
        <v>44</v>
      </c>
      <c r="C7" s="54">
        <v>1.83</v>
      </c>
      <c r="D7" s="75">
        <v>30000</v>
      </c>
      <c r="E7" s="76">
        <f t="shared" si="1"/>
        <v>54900</v>
      </c>
      <c r="F7" s="67">
        <v>50000</v>
      </c>
      <c r="G7" s="65">
        <f t="shared" si="0"/>
        <v>91500</v>
      </c>
    </row>
    <row r="8" spans="1:7" ht="16.5" customHeight="1" x14ac:dyDescent="0.25">
      <c r="A8" s="51" t="s">
        <v>69</v>
      </c>
      <c r="B8" s="53" t="s">
        <v>45</v>
      </c>
      <c r="C8" s="54">
        <v>2.17</v>
      </c>
      <c r="D8" s="75">
        <v>30000</v>
      </c>
      <c r="E8" s="76">
        <f t="shared" si="1"/>
        <v>65100</v>
      </c>
      <c r="F8" s="67">
        <v>50000</v>
      </c>
      <c r="G8" s="65">
        <f t="shared" si="0"/>
        <v>108500</v>
      </c>
    </row>
    <row r="9" spans="1:7" ht="16.5" customHeight="1" x14ac:dyDescent="0.25">
      <c r="A9" s="51" t="s">
        <v>70</v>
      </c>
      <c r="B9" s="53" t="s">
        <v>46</v>
      </c>
      <c r="C9" s="52">
        <v>1.92</v>
      </c>
      <c r="D9" s="75">
        <v>30000</v>
      </c>
      <c r="E9" s="76">
        <f t="shared" si="1"/>
        <v>57600</v>
      </c>
      <c r="F9" s="67">
        <v>50000</v>
      </c>
      <c r="G9" s="65">
        <f t="shared" si="0"/>
        <v>96000</v>
      </c>
    </row>
    <row r="10" spans="1:7" ht="16.5" customHeight="1" x14ac:dyDescent="0.25">
      <c r="A10" s="51" t="s">
        <v>71</v>
      </c>
      <c r="B10" s="53" t="s">
        <v>47</v>
      </c>
      <c r="C10" s="52">
        <v>3.17</v>
      </c>
      <c r="D10" s="75">
        <v>30000</v>
      </c>
      <c r="E10" s="76">
        <f t="shared" si="1"/>
        <v>95100</v>
      </c>
      <c r="F10" s="67">
        <v>50000</v>
      </c>
      <c r="G10" s="65">
        <f t="shared" si="0"/>
        <v>158500</v>
      </c>
    </row>
    <row r="11" spans="1:7" ht="16.5" customHeight="1" x14ac:dyDescent="0.25">
      <c r="A11" s="51" t="s">
        <v>72</v>
      </c>
      <c r="B11" s="53" t="s">
        <v>48</v>
      </c>
      <c r="C11" s="52">
        <v>2.35</v>
      </c>
      <c r="D11" s="75">
        <v>30000</v>
      </c>
      <c r="E11" s="76">
        <f t="shared" si="1"/>
        <v>70500</v>
      </c>
      <c r="F11" s="67">
        <v>50000</v>
      </c>
      <c r="G11" s="65">
        <f t="shared" si="0"/>
        <v>117500</v>
      </c>
    </row>
    <row r="12" spans="1:7" ht="16.5" customHeight="1" x14ac:dyDescent="0.25">
      <c r="A12" s="51" t="s">
        <v>73</v>
      </c>
      <c r="B12" s="53" t="s">
        <v>49</v>
      </c>
      <c r="C12" s="52">
        <v>3.57</v>
      </c>
      <c r="D12" s="75">
        <v>30000</v>
      </c>
      <c r="E12" s="76">
        <f t="shared" si="1"/>
        <v>107100</v>
      </c>
      <c r="F12" s="67">
        <v>50000</v>
      </c>
      <c r="G12" s="65">
        <f t="shared" si="0"/>
        <v>178500</v>
      </c>
    </row>
    <row r="13" spans="1:7" ht="16.5" customHeight="1" x14ac:dyDescent="0.25">
      <c r="A13" s="51" t="s">
        <v>74</v>
      </c>
      <c r="B13" s="53" t="s">
        <v>50</v>
      </c>
      <c r="C13" s="52">
        <v>4.2</v>
      </c>
      <c r="D13" s="75">
        <v>30000</v>
      </c>
      <c r="E13" s="76">
        <f t="shared" si="1"/>
        <v>126000</v>
      </c>
      <c r="F13" s="67">
        <v>50000</v>
      </c>
      <c r="G13" s="65">
        <f t="shared" si="0"/>
        <v>210000</v>
      </c>
    </row>
    <row r="14" spans="1:7" ht="16.5" customHeight="1" x14ac:dyDescent="0.25">
      <c r="A14" s="51" t="s">
        <v>75</v>
      </c>
      <c r="B14" s="53" t="s">
        <v>51</v>
      </c>
      <c r="C14" s="52">
        <v>3.8</v>
      </c>
      <c r="D14" s="75">
        <v>30000</v>
      </c>
      <c r="E14" s="76">
        <f t="shared" si="1"/>
        <v>114000</v>
      </c>
      <c r="F14" s="67">
        <v>50000</v>
      </c>
      <c r="G14" s="65">
        <f t="shared" si="0"/>
        <v>190000</v>
      </c>
    </row>
    <row r="15" spans="1:7" ht="16.5" customHeight="1" x14ac:dyDescent="0.25">
      <c r="A15" s="51" t="s">
        <v>76</v>
      </c>
      <c r="B15" s="53" t="s">
        <v>52</v>
      </c>
      <c r="C15" s="52">
        <v>4.41</v>
      </c>
      <c r="D15" s="75">
        <v>30000</v>
      </c>
      <c r="E15" s="76">
        <f t="shared" si="1"/>
        <v>132300</v>
      </c>
      <c r="F15" s="67">
        <v>50000</v>
      </c>
      <c r="G15" s="65">
        <f t="shared" ref="G15:G25" si="2">C15*F15</f>
        <v>220500</v>
      </c>
    </row>
    <row r="16" spans="1:7" ht="16.5" customHeight="1" x14ac:dyDescent="0.25">
      <c r="A16" s="51" t="s">
        <v>77</v>
      </c>
      <c r="B16" s="53" t="s">
        <v>53</v>
      </c>
      <c r="C16" s="52">
        <v>4.9000000000000004</v>
      </c>
      <c r="D16" s="75">
        <v>30000</v>
      </c>
      <c r="E16" s="76">
        <f t="shared" si="1"/>
        <v>147000</v>
      </c>
      <c r="F16" s="67">
        <v>50000</v>
      </c>
      <c r="G16" s="65">
        <f t="shared" si="2"/>
        <v>245000.00000000003</v>
      </c>
    </row>
    <row r="17" spans="1:7" s="37" customFormat="1" ht="16.5" customHeight="1" x14ac:dyDescent="0.25">
      <c r="A17" s="51" t="s">
        <v>78</v>
      </c>
      <c r="B17" s="53" t="s">
        <v>54</v>
      </c>
      <c r="C17" s="52">
        <v>2.91</v>
      </c>
      <c r="D17" s="75">
        <v>30000</v>
      </c>
      <c r="E17" s="76">
        <f t="shared" si="1"/>
        <v>87300</v>
      </c>
      <c r="F17" s="67">
        <v>50000</v>
      </c>
      <c r="G17" s="65">
        <f t="shared" si="2"/>
        <v>145500</v>
      </c>
    </row>
    <row r="18" spans="1:7" ht="16.5" customHeight="1" x14ac:dyDescent="0.25">
      <c r="A18" s="51" t="s">
        <v>79</v>
      </c>
      <c r="B18" s="53" t="s">
        <v>55</v>
      </c>
      <c r="C18" s="52">
        <v>4.41</v>
      </c>
      <c r="D18" s="75">
        <v>30000</v>
      </c>
      <c r="E18" s="76">
        <f t="shared" si="1"/>
        <v>132300</v>
      </c>
      <c r="F18" s="67">
        <v>50000</v>
      </c>
      <c r="G18" s="65">
        <f t="shared" si="2"/>
        <v>220500</v>
      </c>
    </row>
    <row r="19" spans="1:7" ht="16.5" customHeight="1" x14ac:dyDescent="0.25">
      <c r="A19" s="51" t="s">
        <v>80</v>
      </c>
      <c r="B19" s="53" t="s">
        <v>56</v>
      </c>
      <c r="C19" s="52">
        <v>5.32</v>
      </c>
      <c r="D19" s="75">
        <v>30000</v>
      </c>
      <c r="E19" s="76">
        <f t="shared" si="1"/>
        <v>159600</v>
      </c>
      <c r="F19" s="67">
        <v>50000</v>
      </c>
      <c r="G19" s="65">
        <f t="shared" si="2"/>
        <v>266000</v>
      </c>
    </row>
    <row r="20" spans="1:7" ht="16.5" customHeight="1" x14ac:dyDescent="0.25">
      <c r="A20" s="51" t="s">
        <v>81</v>
      </c>
      <c r="B20" s="53" t="s">
        <v>57</v>
      </c>
      <c r="C20" s="52">
        <v>4.55</v>
      </c>
      <c r="D20" s="75">
        <v>30000</v>
      </c>
      <c r="E20" s="76">
        <f t="shared" si="1"/>
        <v>136500</v>
      </c>
      <c r="F20" s="67">
        <v>50000</v>
      </c>
      <c r="G20" s="65">
        <f t="shared" si="2"/>
        <v>227500</v>
      </c>
    </row>
    <row r="21" spans="1:7" ht="16.5" customHeight="1" x14ac:dyDescent="0.25">
      <c r="A21" s="51" t="s">
        <v>82</v>
      </c>
      <c r="B21" s="53" t="s">
        <v>58</v>
      </c>
      <c r="C21" s="52">
        <v>4.13</v>
      </c>
      <c r="D21" s="75">
        <v>30000</v>
      </c>
      <c r="E21" s="76">
        <f t="shared" si="1"/>
        <v>123900</v>
      </c>
      <c r="F21" s="67">
        <v>50000</v>
      </c>
      <c r="G21" s="65">
        <f t="shared" si="2"/>
        <v>206500</v>
      </c>
    </row>
    <row r="22" spans="1:7" ht="16.5" customHeight="1" x14ac:dyDescent="0.25">
      <c r="A22" s="51" t="s">
        <v>83</v>
      </c>
      <c r="B22" s="53" t="s">
        <v>59</v>
      </c>
      <c r="C22" s="52">
        <v>2.2799999999999998</v>
      </c>
      <c r="D22" s="75">
        <v>30000</v>
      </c>
      <c r="E22" s="76">
        <f t="shared" si="1"/>
        <v>68400</v>
      </c>
      <c r="F22" s="67">
        <v>50000</v>
      </c>
      <c r="G22" s="65">
        <f t="shared" si="2"/>
        <v>113999.99999999999</v>
      </c>
    </row>
    <row r="23" spans="1:7" ht="16.5" customHeight="1" x14ac:dyDescent="0.25">
      <c r="A23" s="51" t="s">
        <v>84</v>
      </c>
      <c r="B23" s="53" t="s">
        <v>60</v>
      </c>
      <c r="C23" s="52">
        <v>3.99</v>
      </c>
      <c r="D23" s="75">
        <v>30000</v>
      </c>
      <c r="E23" s="76">
        <f t="shared" si="1"/>
        <v>119700</v>
      </c>
      <c r="F23" s="67">
        <v>50000</v>
      </c>
      <c r="G23" s="65">
        <f t="shared" si="2"/>
        <v>199500</v>
      </c>
    </row>
    <row r="24" spans="1:7" ht="16.5" customHeight="1" x14ac:dyDescent="0.25">
      <c r="A24" s="51" t="s">
        <v>86</v>
      </c>
      <c r="B24" s="53" t="s">
        <v>61</v>
      </c>
      <c r="C24" s="52">
        <v>3.76</v>
      </c>
      <c r="D24" s="75">
        <v>30000</v>
      </c>
      <c r="E24" s="76">
        <f t="shared" si="1"/>
        <v>112800</v>
      </c>
      <c r="F24" s="67">
        <v>50000</v>
      </c>
      <c r="G24" s="65">
        <f t="shared" si="2"/>
        <v>188000</v>
      </c>
    </row>
    <row r="25" spans="1:7" ht="16.5" customHeight="1" x14ac:dyDescent="0.25">
      <c r="A25" s="51" t="s">
        <v>85</v>
      </c>
      <c r="B25" s="53" t="s">
        <v>62</v>
      </c>
      <c r="C25" s="52">
        <v>4.6900000000000004</v>
      </c>
      <c r="D25" s="75">
        <v>30000</v>
      </c>
      <c r="E25" s="76">
        <f t="shared" si="1"/>
        <v>140700</v>
      </c>
      <c r="F25" s="67">
        <v>50000</v>
      </c>
      <c r="G25" s="65">
        <f t="shared" si="2"/>
        <v>234500.00000000003</v>
      </c>
    </row>
    <row r="26" spans="1:7" ht="16.5" customHeight="1" x14ac:dyDescent="0.25">
      <c r="B26" s="68" t="s">
        <v>87</v>
      </c>
      <c r="C26" s="69">
        <v>2</v>
      </c>
      <c r="D26" s="70"/>
      <c r="E26" s="71"/>
      <c r="F26" s="70">
        <v>50000</v>
      </c>
      <c r="G26" s="71">
        <f t="shared" ref="G26" si="3">C26*F26</f>
        <v>100000</v>
      </c>
    </row>
  </sheetData>
  <mergeCells count="2">
    <mergeCell ref="F1:G1"/>
    <mergeCell ref="D1:E1"/>
  </mergeCells>
  <phoneticPr fontId="3" type="noConversion"/>
  <pageMargins left="0.35433070866141736" right="0.35433070866141736" top="3.937007874015748E-2" bottom="3.937007874015748E-2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21F7-88B3-45B2-AAAF-D81E92E5055B}">
  <dimension ref="A1:I191"/>
  <sheetViews>
    <sheetView tabSelected="1" topLeftCell="A37" workbookViewId="0">
      <selection activeCell="E51" sqref="E51"/>
    </sheetView>
  </sheetViews>
  <sheetFormatPr defaultRowHeight="13.2" x14ac:dyDescent="0.25"/>
  <cols>
    <col min="1" max="1" width="7.33203125" customWidth="1"/>
    <col min="2" max="2" width="5.109375" customWidth="1"/>
    <col min="3" max="3" width="20.33203125" customWidth="1"/>
    <col min="4" max="4" width="17.44140625" customWidth="1"/>
    <col min="5" max="5" width="12.109375" customWidth="1"/>
    <col min="6" max="6" width="13.44140625" customWidth="1"/>
    <col min="7" max="7" width="1" customWidth="1"/>
    <col min="8" max="8" width="16.88671875" customWidth="1"/>
    <col min="9" max="9" width="6.6640625" customWidth="1"/>
  </cols>
  <sheetData>
    <row r="1" spans="1:9" x14ac:dyDescent="0.25">
      <c r="A1" s="1" t="s">
        <v>6</v>
      </c>
      <c r="B1" s="7"/>
      <c r="C1" s="2" t="s">
        <v>101</v>
      </c>
      <c r="D1" s="7"/>
      <c r="E1" s="7"/>
      <c r="F1" s="7"/>
      <c r="G1" s="7"/>
      <c r="H1" s="7"/>
      <c r="I1" s="7"/>
    </row>
    <row r="2" spans="1:9" ht="13.8" thickBo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7" t="s">
        <v>0</v>
      </c>
      <c r="B3" s="87" t="s">
        <v>1</v>
      </c>
      <c r="C3" s="88"/>
      <c r="D3" s="85" t="s">
        <v>7</v>
      </c>
      <c r="E3" s="77" t="s">
        <v>8</v>
      </c>
      <c r="F3" s="79" t="s">
        <v>2</v>
      </c>
      <c r="G3" s="79"/>
      <c r="H3" s="79"/>
      <c r="I3" s="79"/>
    </row>
    <row r="4" spans="1:9" ht="13.8" thickBot="1" x14ac:dyDescent="0.3">
      <c r="A4" s="78"/>
      <c r="B4" s="89"/>
      <c r="C4" s="90"/>
      <c r="D4" s="86"/>
      <c r="E4" s="78"/>
      <c r="F4" s="80" t="s">
        <v>9</v>
      </c>
      <c r="G4" s="80"/>
      <c r="H4" s="80" t="s">
        <v>10</v>
      </c>
      <c r="I4" s="80"/>
    </row>
    <row r="5" spans="1:9" x14ac:dyDescent="0.25">
      <c r="A5" s="24">
        <v>1</v>
      </c>
      <c r="B5" s="25" t="s">
        <v>3</v>
      </c>
      <c r="C5" s="26"/>
      <c r="D5" s="10">
        <v>4</v>
      </c>
      <c r="E5" s="23">
        <v>300000</v>
      </c>
      <c r="F5" s="13">
        <f>D5*E5</f>
        <v>1200000</v>
      </c>
      <c r="G5" s="14"/>
      <c r="H5" s="15"/>
      <c r="I5" s="16"/>
    </row>
    <row r="6" spans="1:9" x14ac:dyDescent="0.25">
      <c r="A6" s="27">
        <v>2</v>
      </c>
      <c r="B6" s="81" t="s">
        <v>4</v>
      </c>
      <c r="C6" s="82"/>
      <c r="D6" s="28">
        <v>1</v>
      </c>
      <c r="E6" s="4">
        <v>1800000</v>
      </c>
      <c r="F6" s="13">
        <f>D6*E6</f>
        <v>1800000</v>
      </c>
      <c r="G6" s="17"/>
      <c r="H6" s="7"/>
      <c r="I6" s="16"/>
    </row>
    <row r="7" spans="1:9" x14ac:dyDescent="0.25">
      <c r="A7" s="27">
        <v>3</v>
      </c>
      <c r="B7" s="81" t="s">
        <v>5</v>
      </c>
      <c r="C7" s="82"/>
      <c r="D7" s="28">
        <v>0.66</v>
      </c>
      <c r="E7" s="4">
        <v>1300000</v>
      </c>
      <c r="F7" s="13">
        <f>D7*E7</f>
        <v>858000</v>
      </c>
      <c r="G7" s="17"/>
      <c r="H7" s="15"/>
      <c r="I7" s="16"/>
    </row>
    <row r="8" spans="1:9" ht="14.4" thickBot="1" x14ac:dyDescent="0.3">
      <c r="A8" s="29">
        <v>4</v>
      </c>
      <c r="B8" s="83" t="s">
        <v>11</v>
      </c>
      <c r="C8" s="84"/>
      <c r="D8" s="30">
        <v>0.14000000000000001</v>
      </c>
      <c r="E8" s="3">
        <v>1800000</v>
      </c>
      <c r="F8" s="18">
        <f>D8*E8</f>
        <v>252000.00000000003</v>
      </c>
      <c r="G8" s="19"/>
      <c r="H8" s="20">
        <f>F5+F6+F7+F8</f>
        <v>4110000</v>
      </c>
      <c r="I8" s="21"/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1" t="s">
        <v>6</v>
      </c>
      <c r="B10" s="7"/>
      <c r="C10" s="2" t="s">
        <v>102</v>
      </c>
      <c r="D10" s="7"/>
      <c r="E10" s="7"/>
      <c r="F10" s="7"/>
      <c r="G10" s="7"/>
      <c r="H10" s="7"/>
      <c r="I10" s="7"/>
    </row>
    <row r="11" spans="1:9" ht="13.8" thickBot="1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77" t="s">
        <v>0</v>
      </c>
      <c r="B12" s="77" t="s">
        <v>1</v>
      </c>
      <c r="C12" s="77"/>
      <c r="D12" s="85" t="s">
        <v>7</v>
      </c>
      <c r="E12" s="77" t="s">
        <v>8</v>
      </c>
      <c r="F12" s="79" t="s">
        <v>2</v>
      </c>
      <c r="G12" s="79"/>
      <c r="H12" s="79"/>
      <c r="I12" s="79"/>
    </row>
    <row r="13" spans="1:9" ht="13.8" thickBot="1" x14ac:dyDescent="0.3">
      <c r="A13" s="78"/>
      <c r="B13" s="78"/>
      <c r="C13" s="78"/>
      <c r="D13" s="86"/>
      <c r="E13" s="78"/>
      <c r="F13" s="80" t="s">
        <v>9</v>
      </c>
      <c r="G13" s="80"/>
      <c r="H13" s="80" t="s">
        <v>10</v>
      </c>
      <c r="I13" s="80"/>
    </row>
    <row r="14" spans="1:9" x14ac:dyDescent="0.25">
      <c r="A14" s="24">
        <v>1</v>
      </c>
      <c r="B14" s="25" t="s">
        <v>3</v>
      </c>
      <c r="C14" s="26"/>
      <c r="D14" s="10">
        <v>4</v>
      </c>
      <c r="E14" s="23">
        <v>300000</v>
      </c>
      <c r="F14" s="13">
        <f>D14*E14</f>
        <v>1200000</v>
      </c>
      <c r="G14" s="14"/>
      <c r="H14" s="15"/>
      <c r="I14" s="16"/>
    </row>
    <row r="15" spans="1:9" x14ac:dyDescent="0.25">
      <c r="A15" s="27">
        <v>2</v>
      </c>
      <c r="B15" s="81" t="s">
        <v>4</v>
      </c>
      <c r="C15" s="82"/>
      <c r="D15" s="28">
        <v>1</v>
      </c>
      <c r="E15" s="4">
        <v>1800000</v>
      </c>
      <c r="F15" s="13">
        <f>D15*E15</f>
        <v>1800000</v>
      </c>
      <c r="G15" s="17"/>
      <c r="H15" s="7"/>
      <c r="I15" s="16"/>
    </row>
    <row r="16" spans="1:9" x14ac:dyDescent="0.25">
      <c r="A16" s="27">
        <v>3</v>
      </c>
      <c r="B16" s="81" t="s">
        <v>5</v>
      </c>
      <c r="C16" s="82"/>
      <c r="D16" s="28">
        <v>0.66</v>
      </c>
      <c r="E16" s="4">
        <v>1300000</v>
      </c>
      <c r="F16" s="13">
        <f>D16*E16</f>
        <v>858000</v>
      </c>
      <c r="G16" s="17"/>
      <c r="H16" s="15"/>
      <c r="I16" s="16"/>
    </row>
    <row r="17" spans="1:9" ht="14.4" thickBot="1" x14ac:dyDescent="0.3">
      <c r="A17" s="29">
        <v>4</v>
      </c>
      <c r="B17" s="83" t="s">
        <v>11</v>
      </c>
      <c r="C17" s="84"/>
      <c r="D17" s="30">
        <v>0.21</v>
      </c>
      <c r="E17" s="3">
        <v>1800000</v>
      </c>
      <c r="F17" s="18">
        <f>D17*E17</f>
        <v>378000</v>
      </c>
      <c r="G17" s="19"/>
      <c r="H17" s="20">
        <f>F14+F15+F16+F17</f>
        <v>4236000</v>
      </c>
      <c r="I17" s="21"/>
    </row>
    <row r="18" spans="1:9" ht="13.8" x14ac:dyDescent="0.25">
      <c r="A18" s="6"/>
      <c r="B18" s="31"/>
      <c r="C18" s="31"/>
      <c r="D18" s="11"/>
      <c r="E18" s="5"/>
      <c r="F18" s="12"/>
      <c r="G18" s="10"/>
      <c r="H18" s="12"/>
      <c r="I18" s="7"/>
    </row>
    <row r="19" spans="1:9" x14ac:dyDescent="0.25">
      <c r="A19" s="1" t="s">
        <v>6</v>
      </c>
      <c r="B19" s="7"/>
      <c r="C19" s="2" t="s">
        <v>103</v>
      </c>
      <c r="D19" s="7"/>
      <c r="E19" s="7"/>
      <c r="F19" s="7"/>
      <c r="G19" s="7"/>
      <c r="H19" s="7"/>
      <c r="I19" s="7"/>
    </row>
    <row r="20" spans="1:9" ht="13.8" thickBot="1" x14ac:dyDescent="0.3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7" t="s">
        <v>0</v>
      </c>
      <c r="B21" s="77" t="s">
        <v>1</v>
      </c>
      <c r="C21" s="77"/>
      <c r="D21" s="85" t="s">
        <v>7</v>
      </c>
      <c r="E21" s="77" t="s">
        <v>8</v>
      </c>
      <c r="F21" s="79" t="s">
        <v>2</v>
      </c>
      <c r="G21" s="79"/>
      <c r="H21" s="79"/>
      <c r="I21" s="79"/>
    </row>
    <row r="22" spans="1:9" ht="13.8" thickBot="1" x14ac:dyDescent="0.3">
      <c r="A22" s="78"/>
      <c r="B22" s="78"/>
      <c r="C22" s="78"/>
      <c r="D22" s="86"/>
      <c r="E22" s="78"/>
      <c r="F22" s="80" t="s">
        <v>9</v>
      </c>
      <c r="G22" s="80"/>
      <c r="H22" s="80" t="s">
        <v>10</v>
      </c>
      <c r="I22" s="80"/>
    </row>
    <row r="23" spans="1:9" x14ac:dyDescent="0.25">
      <c r="A23" s="24">
        <v>1</v>
      </c>
      <c r="B23" s="25" t="s">
        <v>3</v>
      </c>
      <c r="C23" s="26"/>
      <c r="D23" s="10">
        <v>5</v>
      </c>
      <c r="E23" s="23">
        <v>300000</v>
      </c>
      <c r="F23" s="13">
        <f>D23*E23</f>
        <v>1500000</v>
      </c>
      <c r="G23" s="14"/>
      <c r="H23" s="15"/>
      <c r="I23" s="16"/>
    </row>
    <row r="24" spans="1:9" x14ac:dyDescent="0.25">
      <c r="A24" s="27">
        <v>2</v>
      </c>
      <c r="B24" s="81" t="s">
        <v>4</v>
      </c>
      <c r="C24" s="82"/>
      <c r="D24" s="28">
        <v>1</v>
      </c>
      <c r="E24" s="4">
        <v>1800000</v>
      </c>
      <c r="F24" s="13">
        <f>D24*E24</f>
        <v>1800000</v>
      </c>
      <c r="G24" s="17"/>
      <c r="H24" s="7"/>
      <c r="I24" s="16"/>
    </row>
    <row r="25" spans="1:9" x14ac:dyDescent="0.25">
      <c r="A25" s="27">
        <v>3</v>
      </c>
      <c r="B25" s="81" t="s">
        <v>5</v>
      </c>
      <c r="C25" s="82"/>
      <c r="D25" s="28">
        <v>0.68</v>
      </c>
      <c r="E25" s="4">
        <v>1300000</v>
      </c>
      <c r="F25" s="13">
        <f>D25*E25</f>
        <v>884000.00000000012</v>
      </c>
      <c r="G25" s="17"/>
      <c r="H25" s="15"/>
      <c r="I25" s="16"/>
    </row>
    <row r="26" spans="1:9" ht="14.4" thickBot="1" x14ac:dyDescent="0.3">
      <c r="A26" s="29">
        <v>4</v>
      </c>
      <c r="B26" s="83" t="s">
        <v>11</v>
      </c>
      <c r="C26" s="84"/>
      <c r="D26" s="30">
        <v>7.0000000000000007E-2</v>
      </c>
      <c r="E26" s="3">
        <v>1800000</v>
      </c>
      <c r="F26" s="18">
        <f>D26*E26</f>
        <v>126000.00000000001</v>
      </c>
      <c r="G26" s="19"/>
      <c r="H26" s="20">
        <f>F23+F24+F25+F26</f>
        <v>4310000</v>
      </c>
      <c r="I26" s="21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1" t="s">
        <v>6</v>
      </c>
      <c r="B28" s="7"/>
      <c r="C28" s="2" t="s">
        <v>104</v>
      </c>
      <c r="D28" s="7"/>
      <c r="E28" s="7"/>
      <c r="F28" s="7"/>
      <c r="G28" s="7"/>
      <c r="H28" s="7"/>
      <c r="I28" s="7"/>
    </row>
    <row r="29" spans="1:9" ht="13.8" thickBo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91" t="s">
        <v>0</v>
      </c>
      <c r="B30" s="91" t="s">
        <v>1</v>
      </c>
      <c r="C30" s="91"/>
      <c r="D30" s="99" t="s">
        <v>7</v>
      </c>
      <c r="E30" s="91" t="s">
        <v>8</v>
      </c>
      <c r="F30" s="93" t="s">
        <v>2</v>
      </c>
      <c r="G30" s="93"/>
      <c r="H30" s="93"/>
      <c r="I30" s="93"/>
    </row>
    <row r="31" spans="1:9" ht="13.8" thickBot="1" x14ac:dyDescent="0.3">
      <c r="A31" s="92"/>
      <c r="B31" s="92"/>
      <c r="C31" s="92"/>
      <c r="D31" s="100"/>
      <c r="E31" s="92"/>
      <c r="F31" s="94" t="s">
        <v>9</v>
      </c>
      <c r="G31" s="94"/>
      <c r="H31" s="94" t="s">
        <v>10</v>
      </c>
      <c r="I31" s="94"/>
    </row>
    <row r="32" spans="1:9" x14ac:dyDescent="0.25">
      <c r="A32" s="55">
        <v>1</v>
      </c>
      <c r="B32" s="56" t="s">
        <v>3</v>
      </c>
      <c r="C32" s="57"/>
      <c r="D32" s="32">
        <v>4</v>
      </c>
      <c r="E32" s="23">
        <v>300000</v>
      </c>
      <c r="F32" s="13">
        <f>D32*E32</f>
        <v>1200000</v>
      </c>
      <c r="G32" s="14"/>
      <c r="H32" s="15"/>
      <c r="I32" s="58"/>
    </row>
    <row r="33" spans="1:9" x14ac:dyDescent="0.25">
      <c r="A33" s="60">
        <v>2</v>
      </c>
      <c r="B33" s="95" t="s">
        <v>4</v>
      </c>
      <c r="C33" s="96"/>
      <c r="D33" s="61">
        <v>1</v>
      </c>
      <c r="E33" s="4">
        <v>1800000</v>
      </c>
      <c r="F33" s="13">
        <f>D33*E33</f>
        <v>1800000</v>
      </c>
      <c r="G33" s="17"/>
      <c r="H33" s="7"/>
      <c r="I33" s="58"/>
    </row>
    <row r="34" spans="1:9" x14ac:dyDescent="0.25">
      <c r="A34" s="60">
        <v>3</v>
      </c>
      <c r="B34" s="95" t="s">
        <v>5</v>
      </c>
      <c r="C34" s="96"/>
      <c r="D34" s="61">
        <v>0.66</v>
      </c>
      <c r="E34" s="4">
        <v>1300000</v>
      </c>
      <c r="F34" s="13">
        <f>D34*E34</f>
        <v>858000</v>
      </c>
      <c r="G34" s="17"/>
      <c r="H34" s="15"/>
      <c r="I34" s="58"/>
    </row>
    <row r="35" spans="1:9" ht="13.8" thickBot="1" x14ac:dyDescent="0.3">
      <c r="A35" s="62">
        <v>4</v>
      </c>
      <c r="B35" s="97" t="s">
        <v>11</v>
      </c>
      <c r="C35" s="98"/>
      <c r="D35" s="63">
        <v>7.0000000000000007E-2</v>
      </c>
      <c r="E35" s="3">
        <v>1800000</v>
      </c>
      <c r="F35" s="18">
        <f>D35*E35</f>
        <v>126000.00000000001</v>
      </c>
      <c r="G35" s="19"/>
      <c r="H35" s="20">
        <f>F32+F33+F34+F35</f>
        <v>3984000</v>
      </c>
      <c r="I35" s="64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1" t="s">
        <v>6</v>
      </c>
      <c r="B37" s="7"/>
      <c r="C37" s="2" t="s">
        <v>105</v>
      </c>
      <c r="D37" s="7"/>
      <c r="E37" s="7"/>
      <c r="F37" s="7"/>
      <c r="G37" s="7"/>
      <c r="H37" s="7"/>
      <c r="I37" s="7"/>
    </row>
    <row r="38" spans="1:9" ht="13.8" thickBot="1" x14ac:dyDescent="0.3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91" t="s">
        <v>0</v>
      </c>
      <c r="B39" s="91" t="s">
        <v>1</v>
      </c>
      <c r="C39" s="91"/>
      <c r="D39" s="99" t="s">
        <v>7</v>
      </c>
      <c r="E39" s="91" t="s">
        <v>8</v>
      </c>
      <c r="F39" s="93" t="s">
        <v>2</v>
      </c>
      <c r="G39" s="93"/>
      <c r="H39" s="93"/>
      <c r="I39" s="93"/>
    </row>
    <row r="40" spans="1:9" ht="13.8" thickBot="1" x14ac:dyDescent="0.3">
      <c r="A40" s="92"/>
      <c r="B40" s="92"/>
      <c r="C40" s="92"/>
      <c r="D40" s="100"/>
      <c r="E40" s="92"/>
      <c r="F40" s="94" t="s">
        <v>9</v>
      </c>
      <c r="G40" s="94"/>
      <c r="H40" s="94" t="s">
        <v>10</v>
      </c>
      <c r="I40" s="94"/>
    </row>
    <row r="41" spans="1:9" x14ac:dyDescent="0.25">
      <c r="A41" s="55">
        <v>1</v>
      </c>
      <c r="B41" s="56" t="s">
        <v>3</v>
      </c>
      <c r="C41" s="57"/>
      <c r="D41" s="32">
        <v>4</v>
      </c>
      <c r="E41" s="23">
        <v>300000</v>
      </c>
      <c r="F41" s="13">
        <f>D41*E41</f>
        <v>1200000</v>
      </c>
      <c r="G41" s="14"/>
      <c r="H41" s="15"/>
      <c r="I41" s="58"/>
    </row>
    <row r="42" spans="1:9" x14ac:dyDescent="0.25">
      <c r="A42" s="60">
        <v>2</v>
      </c>
      <c r="B42" s="95" t="s">
        <v>4</v>
      </c>
      <c r="C42" s="96"/>
      <c r="D42" s="61">
        <v>1</v>
      </c>
      <c r="E42" s="4">
        <v>1800000</v>
      </c>
      <c r="F42" s="13">
        <f>D42*E42</f>
        <v>1800000</v>
      </c>
      <c r="G42" s="17"/>
      <c r="H42" s="7"/>
      <c r="I42" s="58"/>
    </row>
    <row r="43" spans="1:9" x14ac:dyDescent="0.25">
      <c r="A43" s="60">
        <v>3</v>
      </c>
      <c r="B43" s="95" t="s">
        <v>5</v>
      </c>
      <c r="C43" s="96"/>
      <c r="D43" s="61">
        <v>0.66</v>
      </c>
      <c r="E43" s="4">
        <v>1300000</v>
      </c>
      <c r="F43" s="13">
        <f>D43*E43</f>
        <v>858000</v>
      </c>
      <c r="G43" s="17"/>
      <c r="H43" s="15"/>
      <c r="I43" s="58"/>
    </row>
    <row r="44" spans="1:9" ht="13.8" thickBot="1" x14ac:dyDescent="0.3">
      <c r="A44" s="62">
        <v>4</v>
      </c>
      <c r="B44" s="97" t="s">
        <v>11</v>
      </c>
      <c r="C44" s="98"/>
      <c r="D44" s="63">
        <v>0.21</v>
      </c>
      <c r="E44" s="3">
        <v>1800000</v>
      </c>
      <c r="F44" s="18">
        <f>D44*E44</f>
        <v>378000</v>
      </c>
      <c r="G44" s="19"/>
      <c r="H44" s="20">
        <f>F41+F42+F43+F44</f>
        <v>4236000</v>
      </c>
      <c r="I44" s="64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1" t="s">
        <v>6</v>
      </c>
      <c r="B46" s="7"/>
      <c r="C46" s="2" t="s">
        <v>106</v>
      </c>
      <c r="D46" s="7"/>
      <c r="E46" s="7"/>
      <c r="F46" s="7"/>
      <c r="G46" s="7"/>
      <c r="H46" s="7"/>
      <c r="I46" s="7"/>
    </row>
    <row r="47" spans="1:9" ht="13.8" thickBot="1" x14ac:dyDescent="0.3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91" t="s">
        <v>0</v>
      </c>
      <c r="B48" s="91" t="s">
        <v>1</v>
      </c>
      <c r="C48" s="91"/>
      <c r="D48" s="99" t="s">
        <v>7</v>
      </c>
      <c r="E48" s="91" t="s">
        <v>8</v>
      </c>
      <c r="F48" s="93" t="s">
        <v>2</v>
      </c>
      <c r="G48" s="93"/>
      <c r="H48" s="93"/>
      <c r="I48" s="93"/>
    </row>
    <row r="49" spans="1:9" ht="13.8" thickBot="1" x14ac:dyDescent="0.3">
      <c r="A49" s="92"/>
      <c r="B49" s="92"/>
      <c r="C49" s="92"/>
      <c r="D49" s="100"/>
      <c r="E49" s="92"/>
      <c r="F49" s="94" t="s">
        <v>9</v>
      </c>
      <c r="G49" s="94"/>
      <c r="H49" s="94" t="s">
        <v>10</v>
      </c>
      <c r="I49" s="94"/>
    </row>
    <row r="50" spans="1:9" x14ac:dyDescent="0.25">
      <c r="A50" s="55">
        <v>1</v>
      </c>
      <c r="B50" s="56" t="s">
        <v>3</v>
      </c>
      <c r="C50" s="57"/>
      <c r="D50" s="32">
        <v>5</v>
      </c>
      <c r="E50" s="23">
        <v>300000</v>
      </c>
      <c r="F50" s="13">
        <f>D50*E50</f>
        <v>1500000</v>
      </c>
      <c r="G50" s="14"/>
      <c r="H50" s="15"/>
      <c r="I50" s="58"/>
    </row>
    <row r="51" spans="1:9" x14ac:dyDescent="0.25">
      <c r="A51" s="60">
        <v>2</v>
      </c>
      <c r="B51" s="95" t="s">
        <v>4</v>
      </c>
      <c r="C51" s="96"/>
      <c r="D51" s="61">
        <v>1</v>
      </c>
      <c r="E51" s="4">
        <v>1800000</v>
      </c>
      <c r="F51" s="13">
        <f>D51*E51</f>
        <v>1800000</v>
      </c>
      <c r="G51" s="17"/>
      <c r="H51" s="7"/>
      <c r="I51" s="58"/>
    </row>
    <row r="52" spans="1:9" x14ac:dyDescent="0.25">
      <c r="A52" s="60">
        <v>3</v>
      </c>
      <c r="B52" s="95" t="s">
        <v>5</v>
      </c>
      <c r="C52" s="96"/>
      <c r="D52" s="61">
        <v>0.68</v>
      </c>
      <c r="E52" s="4">
        <v>1300000</v>
      </c>
      <c r="F52" s="13">
        <f>D52*E52</f>
        <v>884000.00000000012</v>
      </c>
      <c r="G52" s="17"/>
      <c r="H52" s="15"/>
      <c r="I52" s="58"/>
    </row>
    <row r="53" spans="1:9" ht="13.8" thickBot="1" x14ac:dyDescent="0.3">
      <c r="A53" s="62">
        <v>4</v>
      </c>
      <c r="B53" s="97" t="s">
        <v>11</v>
      </c>
      <c r="C53" s="98"/>
      <c r="D53" s="63">
        <v>0.14000000000000001</v>
      </c>
      <c r="E53" s="3">
        <v>1800000</v>
      </c>
      <c r="F53" s="18">
        <f>D53*E53</f>
        <v>252000.00000000003</v>
      </c>
      <c r="G53" s="19"/>
      <c r="H53" s="20">
        <f>F50+F51+F52+F53</f>
        <v>4436000</v>
      </c>
      <c r="I53" s="64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1" t="s">
        <v>6</v>
      </c>
      <c r="B55" s="7"/>
      <c r="C55" s="2" t="s">
        <v>98</v>
      </c>
      <c r="D55" s="7"/>
      <c r="E55" s="7"/>
      <c r="F55" s="7"/>
      <c r="G55" s="7"/>
      <c r="H55" s="7"/>
      <c r="I55" s="7"/>
    </row>
    <row r="56" spans="1:9" ht="13.8" thickBot="1" x14ac:dyDescent="0.3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77" t="s">
        <v>0</v>
      </c>
      <c r="B57" s="77" t="s">
        <v>1</v>
      </c>
      <c r="C57" s="77"/>
      <c r="D57" s="85" t="s">
        <v>7</v>
      </c>
      <c r="E57" s="77" t="s">
        <v>8</v>
      </c>
      <c r="F57" s="79" t="s">
        <v>2</v>
      </c>
      <c r="G57" s="79"/>
      <c r="H57" s="79"/>
      <c r="I57" s="79"/>
    </row>
    <row r="58" spans="1:9" ht="13.8" thickBot="1" x14ac:dyDescent="0.3">
      <c r="A58" s="78"/>
      <c r="B58" s="78"/>
      <c r="C58" s="78"/>
      <c r="D58" s="86"/>
      <c r="E58" s="78"/>
      <c r="F58" s="80" t="s">
        <v>9</v>
      </c>
      <c r="G58" s="80"/>
      <c r="H58" s="80" t="s">
        <v>10</v>
      </c>
      <c r="I58" s="80"/>
    </row>
    <row r="59" spans="1:9" x14ac:dyDescent="0.25">
      <c r="A59" s="24">
        <v>1</v>
      </c>
      <c r="B59" s="25" t="s">
        <v>3</v>
      </c>
      <c r="C59" s="26"/>
      <c r="D59" s="10">
        <v>4</v>
      </c>
      <c r="E59" s="23">
        <v>300000</v>
      </c>
      <c r="F59" s="13">
        <f>D59*E59</f>
        <v>1200000</v>
      </c>
      <c r="G59" s="14"/>
      <c r="H59" s="15"/>
      <c r="I59" s="16"/>
    </row>
    <row r="60" spans="1:9" x14ac:dyDescent="0.25">
      <c r="A60" s="27">
        <v>2</v>
      </c>
      <c r="B60" s="81" t="s">
        <v>4</v>
      </c>
      <c r="C60" s="82"/>
      <c r="D60" s="28">
        <v>0.63</v>
      </c>
      <c r="E60" s="4">
        <v>1500000</v>
      </c>
      <c r="F60" s="13">
        <f>D60*E60</f>
        <v>945000</v>
      </c>
      <c r="G60" s="17"/>
      <c r="H60" s="7"/>
      <c r="I60" s="16"/>
    </row>
    <row r="61" spans="1:9" x14ac:dyDescent="0.25">
      <c r="A61" s="27">
        <v>3</v>
      </c>
      <c r="B61" s="81" t="s">
        <v>5</v>
      </c>
      <c r="C61" s="82"/>
      <c r="D61" s="28">
        <v>1</v>
      </c>
      <c r="E61" s="4">
        <v>1300000</v>
      </c>
      <c r="F61" s="13">
        <f>D61*E61</f>
        <v>1300000</v>
      </c>
      <c r="G61" s="17"/>
      <c r="H61" s="15"/>
      <c r="I61" s="16"/>
    </row>
    <row r="62" spans="1:9" ht="14.4" thickBot="1" x14ac:dyDescent="0.3">
      <c r="A62" s="29">
        <v>4</v>
      </c>
      <c r="B62" s="83" t="s">
        <v>11</v>
      </c>
      <c r="C62" s="84"/>
      <c r="D62" s="30">
        <v>0.21</v>
      </c>
      <c r="E62" s="3">
        <v>1800000</v>
      </c>
      <c r="F62" s="18">
        <f>D62*E62</f>
        <v>378000</v>
      </c>
      <c r="G62" s="19"/>
      <c r="H62" s="20">
        <f>F59+F60+F61+F62</f>
        <v>3823000</v>
      </c>
      <c r="I62" s="21"/>
    </row>
    <row r="63" spans="1:9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 s="1" t="s">
        <v>6</v>
      </c>
      <c r="B64" s="7"/>
      <c r="C64" s="2" t="s">
        <v>99</v>
      </c>
      <c r="D64" s="7"/>
      <c r="E64" s="7"/>
      <c r="F64" s="7"/>
      <c r="G64" s="7"/>
      <c r="H64" s="7"/>
      <c r="I64" s="7"/>
    </row>
    <row r="65" spans="1:9" ht="13.8" thickBot="1" x14ac:dyDescent="0.3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7" t="s">
        <v>0</v>
      </c>
      <c r="B66" s="77" t="s">
        <v>1</v>
      </c>
      <c r="C66" s="77"/>
      <c r="D66" s="85" t="s">
        <v>7</v>
      </c>
      <c r="E66" s="77" t="s">
        <v>8</v>
      </c>
      <c r="F66" s="79" t="s">
        <v>2</v>
      </c>
      <c r="G66" s="79"/>
      <c r="H66" s="79"/>
      <c r="I66" s="79"/>
    </row>
    <row r="67" spans="1:9" ht="13.8" thickBot="1" x14ac:dyDescent="0.3">
      <c r="A67" s="78"/>
      <c r="B67" s="78"/>
      <c r="C67" s="78"/>
      <c r="D67" s="86"/>
      <c r="E67" s="78"/>
      <c r="F67" s="80" t="s">
        <v>9</v>
      </c>
      <c r="G67" s="80"/>
      <c r="H67" s="80" t="s">
        <v>10</v>
      </c>
      <c r="I67" s="80"/>
    </row>
    <row r="68" spans="1:9" x14ac:dyDescent="0.25">
      <c r="A68" s="24">
        <v>1</v>
      </c>
      <c r="B68" s="25" t="s">
        <v>3</v>
      </c>
      <c r="C68" s="26"/>
      <c r="D68" s="10">
        <v>5</v>
      </c>
      <c r="E68" s="23">
        <v>300000</v>
      </c>
      <c r="F68" s="13">
        <f>D68*E68</f>
        <v>1500000</v>
      </c>
      <c r="G68" s="14"/>
      <c r="H68" s="15"/>
      <c r="I68" s="16"/>
    </row>
    <row r="69" spans="1:9" x14ac:dyDescent="0.25">
      <c r="A69" s="27">
        <v>2</v>
      </c>
      <c r="B69" s="81" t="s">
        <v>4</v>
      </c>
      <c r="C69" s="82"/>
      <c r="D69" s="28">
        <v>0.49</v>
      </c>
      <c r="E69" s="4">
        <v>1500000</v>
      </c>
      <c r="F69" s="13">
        <f>D69*E69</f>
        <v>735000</v>
      </c>
      <c r="G69" s="17"/>
      <c r="H69" s="7"/>
      <c r="I69" s="16"/>
    </row>
    <row r="70" spans="1:9" x14ac:dyDescent="0.25">
      <c r="A70" s="27">
        <v>3</v>
      </c>
      <c r="B70" s="81" t="s">
        <v>5</v>
      </c>
      <c r="C70" s="82"/>
      <c r="D70" s="28">
        <v>1</v>
      </c>
      <c r="E70" s="4">
        <v>1300000</v>
      </c>
      <c r="F70" s="13">
        <f>D70*E70</f>
        <v>1300000</v>
      </c>
      <c r="G70" s="17"/>
      <c r="H70" s="15"/>
      <c r="I70" s="16"/>
    </row>
    <row r="71" spans="1:9" ht="14.4" thickBot="1" x14ac:dyDescent="0.3">
      <c r="A71" s="29">
        <v>4</v>
      </c>
      <c r="B71" s="83" t="s">
        <v>11</v>
      </c>
      <c r="C71" s="84"/>
      <c r="D71" s="30">
        <v>0.21</v>
      </c>
      <c r="E71" s="3">
        <v>1800000</v>
      </c>
      <c r="F71" s="18">
        <f>D71*E71</f>
        <v>378000</v>
      </c>
      <c r="G71" s="19"/>
      <c r="H71" s="20">
        <f>F68+F69+F70+F71</f>
        <v>3913000</v>
      </c>
      <c r="I71" s="21"/>
    </row>
    <row r="72" spans="1:9" ht="13.8" x14ac:dyDescent="0.25">
      <c r="A72" s="6"/>
      <c r="B72" s="31"/>
      <c r="C72" s="31"/>
      <c r="D72" s="11"/>
      <c r="E72" s="5"/>
      <c r="F72" s="12"/>
      <c r="G72" s="10"/>
      <c r="H72" s="12"/>
      <c r="I72" s="7"/>
    </row>
    <row r="73" spans="1:9" x14ac:dyDescent="0.25">
      <c r="A73" s="1" t="s">
        <v>6</v>
      </c>
      <c r="B73" s="7"/>
      <c r="C73" s="2" t="s">
        <v>100</v>
      </c>
      <c r="D73" s="7"/>
      <c r="E73" s="7"/>
      <c r="F73" s="7"/>
      <c r="G73" s="7"/>
      <c r="H73" s="7"/>
      <c r="I73" s="7"/>
    </row>
    <row r="74" spans="1:9" ht="13.8" thickBot="1" x14ac:dyDescent="0.3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7" t="s">
        <v>0</v>
      </c>
      <c r="B75" s="77" t="s">
        <v>1</v>
      </c>
      <c r="C75" s="77"/>
      <c r="D75" s="85" t="s">
        <v>7</v>
      </c>
      <c r="E75" s="77" t="s">
        <v>8</v>
      </c>
      <c r="F75" s="79" t="s">
        <v>2</v>
      </c>
      <c r="G75" s="79"/>
      <c r="H75" s="79"/>
      <c r="I75" s="79"/>
    </row>
    <row r="76" spans="1:9" ht="13.8" thickBot="1" x14ac:dyDescent="0.3">
      <c r="A76" s="78"/>
      <c r="B76" s="78"/>
      <c r="C76" s="78"/>
      <c r="D76" s="86"/>
      <c r="E76" s="78"/>
      <c r="F76" s="80" t="s">
        <v>9</v>
      </c>
      <c r="G76" s="80"/>
      <c r="H76" s="80" t="s">
        <v>10</v>
      </c>
      <c r="I76" s="80"/>
    </row>
    <row r="77" spans="1:9" x14ac:dyDescent="0.25">
      <c r="A77" s="24">
        <v>1</v>
      </c>
      <c r="B77" s="25" t="s">
        <v>3</v>
      </c>
      <c r="C77" s="26"/>
      <c r="D77" s="10">
        <v>5</v>
      </c>
      <c r="E77" s="23">
        <v>300000</v>
      </c>
      <c r="F77" s="13">
        <f>D77*E77</f>
        <v>1500000</v>
      </c>
      <c r="G77" s="14"/>
      <c r="H77" s="15"/>
      <c r="I77" s="16"/>
    </row>
    <row r="78" spans="1:9" x14ac:dyDescent="0.25">
      <c r="A78" s="27">
        <v>2</v>
      </c>
      <c r="B78" s="81" t="s">
        <v>4</v>
      </c>
      <c r="C78" s="82"/>
      <c r="D78" s="28">
        <v>0.21</v>
      </c>
      <c r="E78" s="4">
        <v>1500000</v>
      </c>
      <c r="F78" s="13">
        <f>D78*E78</f>
        <v>315000</v>
      </c>
      <c r="G78" s="17"/>
      <c r="H78" s="7"/>
      <c r="I78" s="16"/>
    </row>
    <row r="79" spans="1:9" x14ac:dyDescent="0.25">
      <c r="A79" s="27">
        <v>3</v>
      </c>
      <c r="B79" s="81" t="s">
        <v>5</v>
      </c>
      <c r="C79" s="82"/>
      <c r="D79" s="28">
        <v>1</v>
      </c>
      <c r="E79" s="4">
        <v>1300000</v>
      </c>
      <c r="F79" s="13">
        <f>D79*E79</f>
        <v>1300000</v>
      </c>
      <c r="G79" s="17"/>
      <c r="H79" s="15"/>
      <c r="I79" s="16"/>
    </row>
    <row r="80" spans="1:9" ht="14.4" thickBot="1" x14ac:dyDescent="0.3">
      <c r="A80" s="29">
        <v>4</v>
      </c>
      <c r="B80" s="83" t="s">
        <v>11</v>
      </c>
      <c r="C80" s="84"/>
      <c r="D80" s="30">
        <v>0.14000000000000001</v>
      </c>
      <c r="E80" s="3">
        <v>1800000</v>
      </c>
      <c r="F80" s="18">
        <f>D80*E80</f>
        <v>252000.00000000003</v>
      </c>
      <c r="G80" s="19"/>
      <c r="H80" s="20">
        <f>F77+F78+F79+F80</f>
        <v>3367000</v>
      </c>
      <c r="I80" s="21"/>
    </row>
    <row r="81" spans="1:9" ht="13.8" x14ac:dyDescent="0.25">
      <c r="A81" s="6"/>
      <c r="B81" s="31"/>
      <c r="C81" s="31"/>
      <c r="D81" s="11"/>
      <c r="E81" s="5"/>
      <c r="F81" s="12"/>
      <c r="G81" s="10"/>
      <c r="H81" s="12"/>
      <c r="I81" s="7"/>
    </row>
    <row r="82" spans="1:9" x14ac:dyDescent="0.25">
      <c r="A82" s="1" t="s">
        <v>6</v>
      </c>
      <c r="B82" s="7"/>
      <c r="C82" s="2" t="s">
        <v>23</v>
      </c>
      <c r="D82" s="7"/>
      <c r="E82" s="7"/>
      <c r="F82" s="7"/>
      <c r="G82" s="7"/>
      <c r="H82" s="7"/>
      <c r="I82" s="7"/>
    </row>
    <row r="83" spans="1:9" ht="13.8" thickBot="1" x14ac:dyDescent="0.3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91" t="s">
        <v>0</v>
      </c>
      <c r="B84" s="91" t="s">
        <v>1</v>
      </c>
      <c r="C84" s="91"/>
      <c r="D84" s="99" t="s">
        <v>7</v>
      </c>
      <c r="E84" s="91" t="s">
        <v>8</v>
      </c>
      <c r="F84" s="93" t="s">
        <v>2</v>
      </c>
      <c r="G84" s="93"/>
      <c r="H84" s="93"/>
      <c r="I84" s="93"/>
    </row>
    <row r="85" spans="1:9" ht="13.8" thickBot="1" x14ac:dyDescent="0.3">
      <c r="A85" s="92"/>
      <c r="B85" s="92"/>
      <c r="C85" s="92"/>
      <c r="D85" s="100"/>
      <c r="E85" s="92"/>
      <c r="F85" s="94" t="s">
        <v>9</v>
      </c>
      <c r="G85" s="94"/>
      <c r="H85" s="94" t="s">
        <v>10</v>
      </c>
      <c r="I85" s="94"/>
    </row>
    <row r="86" spans="1:9" x14ac:dyDescent="0.25">
      <c r="A86" s="24">
        <v>1</v>
      </c>
      <c r="B86" s="25" t="s">
        <v>3</v>
      </c>
      <c r="C86" s="26"/>
      <c r="D86" s="10">
        <v>4</v>
      </c>
      <c r="E86" s="23">
        <v>260000</v>
      </c>
      <c r="F86" s="13">
        <f>D86*E86</f>
        <v>1040000</v>
      </c>
      <c r="G86" s="14"/>
      <c r="H86" s="15"/>
      <c r="I86" s="16"/>
    </row>
    <row r="87" spans="1:9" x14ac:dyDescent="0.25">
      <c r="A87" s="27">
        <v>2</v>
      </c>
      <c r="B87" s="81" t="s">
        <v>4</v>
      </c>
      <c r="C87" s="82"/>
      <c r="D87" s="28">
        <v>7.0000000000000007E-2</v>
      </c>
      <c r="E87" s="4">
        <v>1500000</v>
      </c>
      <c r="F87" s="13">
        <f>D87*E87</f>
        <v>105000.00000000001</v>
      </c>
      <c r="G87" s="17"/>
      <c r="H87" s="7"/>
      <c r="I87" s="16"/>
    </row>
    <row r="88" spans="1:9" x14ac:dyDescent="0.25">
      <c r="A88" s="27">
        <v>3</v>
      </c>
      <c r="B88" s="81" t="s">
        <v>5</v>
      </c>
      <c r="C88" s="82"/>
      <c r="D88" s="28">
        <v>0.56000000000000005</v>
      </c>
      <c r="E88" s="4">
        <v>1200000</v>
      </c>
      <c r="F88" s="13">
        <f>D88*E88</f>
        <v>672000.00000000012</v>
      </c>
      <c r="G88" s="17"/>
      <c r="H88" s="15"/>
      <c r="I88" s="16"/>
    </row>
    <row r="89" spans="1:9" ht="14.4" thickBot="1" x14ac:dyDescent="0.3">
      <c r="A89" s="29">
        <v>4</v>
      </c>
      <c r="B89" s="83" t="s">
        <v>11</v>
      </c>
      <c r="C89" s="84"/>
      <c r="D89" s="30">
        <v>0.21</v>
      </c>
      <c r="E89" s="3">
        <v>1800000</v>
      </c>
      <c r="F89" s="18">
        <f>D89*E89</f>
        <v>378000</v>
      </c>
      <c r="G89" s="19"/>
      <c r="H89" s="20">
        <f>F86+F87+F88+F89</f>
        <v>2195000</v>
      </c>
      <c r="I89" s="21"/>
    </row>
    <row r="90" spans="1:9" ht="13.8" x14ac:dyDescent="0.25">
      <c r="A90" s="6"/>
      <c r="B90" s="31"/>
      <c r="C90" s="31"/>
      <c r="D90" s="11"/>
      <c r="E90" s="5"/>
      <c r="F90" s="12"/>
      <c r="G90" s="10"/>
      <c r="H90" s="12"/>
      <c r="I90" s="7"/>
    </row>
    <row r="91" spans="1:9" x14ac:dyDescent="0.25">
      <c r="A91" s="1" t="s">
        <v>6</v>
      </c>
      <c r="B91" s="7"/>
      <c r="C91" s="2" t="s">
        <v>24</v>
      </c>
      <c r="D91" s="7"/>
      <c r="E91" s="7"/>
      <c r="F91" s="7"/>
      <c r="G91" s="7"/>
      <c r="H91" s="7"/>
      <c r="I91" s="7"/>
    </row>
    <row r="92" spans="1:9" ht="13.8" thickBot="1" x14ac:dyDescent="0.3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91" t="s">
        <v>0</v>
      </c>
      <c r="B93" s="91" t="s">
        <v>1</v>
      </c>
      <c r="C93" s="91"/>
      <c r="D93" s="99" t="s">
        <v>7</v>
      </c>
      <c r="E93" s="91" t="s">
        <v>8</v>
      </c>
      <c r="F93" s="93" t="s">
        <v>2</v>
      </c>
      <c r="G93" s="93"/>
      <c r="H93" s="93"/>
      <c r="I93" s="93"/>
    </row>
    <row r="94" spans="1:9" ht="13.8" thickBot="1" x14ac:dyDescent="0.3">
      <c r="A94" s="92"/>
      <c r="B94" s="92"/>
      <c r="C94" s="92"/>
      <c r="D94" s="100"/>
      <c r="E94" s="92"/>
      <c r="F94" s="94" t="s">
        <v>9</v>
      </c>
      <c r="G94" s="94"/>
      <c r="H94" s="94" t="s">
        <v>10</v>
      </c>
      <c r="I94" s="94"/>
    </row>
    <row r="95" spans="1:9" x14ac:dyDescent="0.25">
      <c r="A95" s="24">
        <v>1</v>
      </c>
      <c r="B95" s="25" t="s">
        <v>3</v>
      </c>
      <c r="C95" s="26"/>
      <c r="D95" s="10">
        <v>5</v>
      </c>
      <c r="E95" s="23">
        <v>260000</v>
      </c>
      <c r="F95" s="13">
        <f>D95*E95</f>
        <v>1300000</v>
      </c>
      <c r="G95" s="14"/>
      <c r="H95" s="15"/>
      <c r="I95" s="16"/>
    </row>
    <row r="96" spans="1:9" x14ac:dyDescent="0.25">
      <c r="A96" s="27">
        <v>2</v>
      </c>
      <c r="B96" s="81" t="s">
        <v>4</v>
      </c>
      <c r="C96" s="82"/>
      <c r="D96" s="28">
        <v>0</v>
      </c>
      <c r="E96" s="4">
        <v>1500000</v>
      </c>
      <c r="F96" s="13">
        <f>D96*E96</f>
        <v>0</v>
      </c>
      <c r="G96" s="17"/>
      <c r="H96" s="7"/>
      <c r="I96" s="16"/>
    </row>
    <row r="97" spans="1:9" x14ac:dyDescent="0.25">
      <c r="A97" s="27">
        <v>3</v>
      </c>
      <c r="B97" s="81" t="s">
        <v>5</v>
      </c>
      <c r="C97" s="82"/>
      <c r="D97" s="28">
        <v>0.7</v>
      </c>
      <c r="E97" s="4">
        <v>1200000</v>
      </c>
      <c r="F97" s="13">
        <f>D97*E97</f>
        <v>840000</v>
      </c>
      <c r="G97" s="17"/>
      <c r="H97" s="15"/>
      <c r="I97" s="16"/>
    </row>
    <row r="98" spans="1:9" ht="14.4" thickBot="1" x14ac:dyDescent="0.3">
      <c r="A98" s="29">
        <v>4</v>
      </c>
      <c r="B98" s="83" t="s">
        <v>11</v>
      </c>
      <c r="C98" s="84"/>
      <c r="D98" s="30">
        <v>0.84</v>
      </c>
      <c r="E98" s="3">
        <v>1800000</v>
      </c>
      <c r="F98" s="18">
        <f>D98*E98</f>
        <v>1512000</v>
      </c>
      <c r="G98" s="19"/>
      <c r="H98" s="20">
        <f>F95+F96+F97+F98</f>
        <v>3652000</v>
      </c>
      <c r="I98" s="21"/>
    </row>
    <row r="99" spans="1:9" ht="13.8" x14ac:dyDescent="0.25">
      <c r="A99" s="6"/>
      <c r="B99" s="31"/>
      <c r="C99" s="31"/>
      <c r="D99" s="11"/>
      <c r="E99" s="5"/>
      <c r="F99" s="12"/>
      <c r="G99" s="10"/>
      <c r="H99" s="12"/>
      <c r="I99" s="7"/>
    </row>
    <row r="100" spans="1:9" x14ac:dyDescent="0.25">
      <c r="A100" s="1" t="s">
        <v>6</v>
      </c>
      <c r="B100" s="7"/>
      <c r="C100" s="2" t="s">
        <v>25</v>
      </c>
      <c r="D100" s="7"/>
      <c r="E100" s="7"/>
      <c r="F100" s="7"/>
      <c r="G100" s="7"/>
      <c r="H100" s="7"/>
      <c r="I100" s="7"/>
    </row>
    <row r="101" spans="1:9" ht="13.8" thickBot="1" x14ac:dyDescent="0.3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5">
      <c r="A102" s="91" t="s">
        <v>0</v>
      </c>
      <c r="B102" s="91" t="s">
        <v>1</v>
      </c>
      <c r="C102" s="91"/>
      <c r="D102" s="99" t="s">
        <v>7</v>
      </c>
      <c r="E102" s="91" t="s">
        <v>8</v>
      </c>
      <c r="F102" s="93" t="s">
        <v>2</v>
      </c>
      <c r="G102" s="93"/>
      <c r="H102" s="93"/>
      <c r="I102" s="93"/>
    </row>
    <row r="103" spans="1:9" ht="13.8" thickBot="1" x14ac:dyDescent="0.3">
      <c r="A103" s="92"/>
      <c r="B103" s="92"/>
      <c r="C103" s="92"/>
      <c r="D103" s="100"/>
      <c r="E103" s="92"/>
      <c r="F103" s="94" t="s">
        <v>9</v>
      </c>
      <c r="G103" s="94"/>
      <c r="H103" s="94" t="s">
        <v>10</v>
      </c>
      <c r="I103" s="94"/>
    </row>
    <row r="104" spans="1:9" x14ac:dyDescent="0.25">
      <c r="A104" s="33">
        <v>1</v>
      </c>
      <c r="B104" s="25" t="s">
        <v>3</v>
      </c>
      <c r="C104" s="26"/>
      <c r="D104" s="36">
        <v>5</v>
      </c>
      <c r="E104" s="23">
        <v>260000</v>
      </c>
      <c r="F104" s="13">
        <f>D104*E104</f>
        <v>1300000</v>
      </c>
      <c r="G104" s="14"/>
      <c r="H104" s="15"/>
      <c r="I104" s="42"/>
    </row>
    <row r="105" spans="1:9" x14ac:dyDescent="0.25">
      <c r="A105" s="38">
        <v>2</v>
      </c>
      <c r="B105" s="81" t="s">
        <v>4</v>
      </c>
      <c r="C105" s="82"/>
      <c r="D105" s="39">
        <v>0.14000000000000001</v>
      </c>
      <c r="E105" s="4">
        <v>1500000</v>
      </c>
      <c r="F105" s="13">
        <f>D105*E105</f>
        <v>210000.00000000003</v>
      </c>
      <c r="G105" s="17"/>
      <c r="H105" s="7"/>
      <c r="I105" s="42"/>
    </row>
    <row r="106" spans="1:9" x14ac:dyDescent="0.25">
      <c r="A106" s="38">
        <v>3</v>
      </c>
      <c r="B106" s="81" t="s">
        <v>5</v>
      </c>
      <c r="C106" s="82"/>
      <c r="D106" s="39">
        <v>1.1200000000000001</v>
      </c>
      <c r="E106" s="4">
        <v>1200000</v>
      </c>
      <c r="F106" s="13">
        <f>D106*E106</f>
        <v>1344000.0000000002</v>
      </c>
      <c r="G106" s="17"/>
      <c r="H106" s="15"/>
      <c r="I106" s="42"/>
    </row>
    <row r="107" spans="1:9" ht="13.8" thickBot="1" x14ac:dyDescent="0.3">
      <c r="A107" s="40">
        <v>4</v>
      </c>
      <c r="B107" s="105" t="s">
        <v>11</v>
      </c>
      <c r="C107" s="106"/>
      <c r="D107" s="41">
        <v>0.42</v>
      </c>
      <c r="E107" s="3">
        <v>1800000</v>
      </c>
      <c r="F107" s="18">
        <f>D107*E107</f>
        <v>756000</v>
      </c>
      <c r="G107" s="19"/>
      <c r="H107" s="20">
        <f>F104+F105+F106+F107</f>
        <v>3610000</v>
      </c>
      <c r="I107" s="43"/>
    </row>
    <row r="108" spans="1:9" x14ac:dyDescent="0.25">
      <c r="A108" s="8"/>
      <c r="B108" s="22"/>
      <c r="C108" s="22"/>
      <c r="D108" s="9"/>
      <c r="E108" s="5"/>
      <c r="F108" s="44"/>
      <c r="G108" s="36"/>
      <c r="H108" s="44"/>
      <c r="I108" s="37"/>
    </row>
    <row r="109" spans="1:9" x14ac:dyDescent="0.25">
      <c r="A109" s="1" t="s">
        <v>6</v>
      </c>
      <c r="B109" s="7"/>
      <c r="C109" s="2" t="s">
        <v>17</v>
      </c>
      <c r="D109" s="7"/>
      <c r="E109" s="7"/>
      <c r="F109" s="7"/>
      <c r="G109" s="7"/>
      <c r="H109" s="7"/>
      <c r="I109" s="7"/>
    </row>
    <row r="110" spans="1:9" ht="13.8" thickBot="1" x14ac:dyDescent="0.3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25">
      <c r="A111" s="77" t="s">
        <v>0</v>
      </c>
      <c r="B111" s="77" t="s">
        <v>1</v>
      </c>
      <c r="C111" s="77"/>
      <c r="D111" s="85" t="s">
        <v>7</v>
      </c>
      <c r="E111" s="77" t="s">
        <v>8</v>
      </c>
      <c r="F111" s="79" t="s">
        <v>2</v>
      </c>
      <c r="G111" s="79"/>
      <c r="H111" s="79"/>
      <c r="I111" s="79"/>
    </row>
    <row r="112" spans="1:9" ht="13.8" thickBot="1" x14ac:dyDescent="0.3">
      <c r="A112" s="78"/>
      <c r="B112" s="78"/>
      <c r="C112" s="78"/>
      <c r="D112" s="86"/>
      <c r="E112" s="78"/>
      <c r="F112" s="80" t="s">
        <v>9</v>
      </c>
      <c r="G112" s="80"/>
      <c r="H112" s="80" t="s">
        <v>10</v>
      </c>
      <c r="I112" s="80"/>
    </row>
    <row r="113" spans="1:9" x14ac:dyDescent="0.25">
      <c r="A113" s="33">
        <v>1</v>
      </c>
      <c r="B113" s="34" t="s">
        <v>3</v>
      </c>
      <c r="C113" s="35"/>
      <c r="D113" s="36">
        <v>4.41</v>
      </c>
      <c r="E113" s="23">
        <v>260000</v>
      </c>
      <c r="F113" s="13">
        <f>D113*E113</f>
        <v>1146600</v>
      </c>
      <c r="G113" s="14"/>
      <c r="H113" s="15"/>
      <c r="I113" s="42"/>
    </row>
    <row r="114" spans="1:9" x14ac:dyDescent="0.25">
      <c r="A114" s="38">
        <v>2</v>
      </c>
      <c r="B114" s="101" t="s">
        <v>4</v>
      </c>
      <c r="C114" s="102"/>
      <c r="D114" s="39">
        <v>0.84</v>
      </c>
      <c r="E114" s="4">
        <v>1500000</v>
      </c>
      <c r="F114" s="13">
        <f>D114*E114</f>
        <v>1260000</v>
      </c>
      <c r="G114" s="17"/>
      <c r="H114" s="7"/>
      <c r="I114" s="42"/>
    </row>
    <row r="115" spans="1:9" x14ac:dyDescent="0.25">
      <c r="A115" s="38">
        <v>3</v>
      </c>
      <c r="B115" s="101" t="s">
        <v>5</v>
      </c>
      <c r="C115" s="102"/>
      <c r="D115" s="39">
        <v>0.84</v>
      </c>
      <c r="E115" s="4">
        <v>1200000</v>
      </c>
      <c r="F115" s="13">
        <f>D115*E115</f>
        <v>1008000</v>
      </c>
      <c r="G115" s="17"/>
      <c r="H115" s="15"/>
      <c r="I115" s="42"/>
    </row>
    <row r="116" spans="1:9" ht="13.8" thickBot="1" x14ac:dyDescent="0.3">
      <c r="A116" s="40">
        <v>4</v>
      </c>
      <c r="B116" s="103" t="s">
        <v>11</v>
      </c>
      <c r="C116" s="104"/>
      <c r="D116" s="41">
        <v>0.7</v>
      </c>
      <c r="E116" s="3">
        <v>1800000</v>
      </c>
      <c r="F116" s="18">
        <f>D116*E116</f>
        <v>1260000</v>
      </c>
      <c r="G116" s="19"/>
      <c r="H116" s="20">
        <f>F113+F114+F115+F116</f>
        <v>4674600</v>
      </c>
      <c r="I116" s="43"/>
    </row>
    <row r="117" spans="1:9" x14ac:dyDescent="0.25">
      <c r="A117" s="8"/>
      <c r="B117" s="22"/>
      <c r="C117" s="22"/>
      <c r="D117" s="9"/>
      <c r="E117" s="5"/>
      <c r="F117" s="44"/>
      <c r="G117" s="36"/>
      <c r="H117" s="44"/>
      <c r="I117" s="37"/>
    </row>
    <row r="118" spans="1:9" x14ac:dyDescent="0.25">
      <c r="A118" s="1" t="s">
        <v>6</v>
      </c>
      <c r="B118" s="7"/>
      <c r="C118" s="2" t="s">
        <v>18</v>
      </c>
      <c r="D118" s="7"/>
      <c r="E118" s="7"/>
      <c r="F118" s="7"/>
      <c r="G118" s="7"/>
      <c r="H118" s="7"/>
      <c r="I118" s="7"/>
    </row>
    <row r="119" spans="1:9" ht="13.8" thickBot="1" x14ac:dyDescent="0.3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25">
      <c r="A120" s="77" t="s">
        <v>0</v>
      </c>
      <c r="B120" s="77" t="s">
        <v>1</v>
      </c>
      <c r="C120" s="77"/>
      <c r="D120" s="85" t="s">
        <v>7</v>
      </c>
      <c r="E120" s="77" t="s">
        <v>8</v>
      </c>
      <c r="F120" s="79" t="s">
        <v>2</v>
      </c>
      <c r="G120" s="79"/>
      <c r="H120" s="79"/>
      <c r="I120" s="79"/>
    </row>
    <row r="121" spans="1:9" ht="13.8" thickBot="1" x14ac:dyDescent="0.3">
      <c r="A121" s="78"/>
      <c r="B121" s="78"/>
      <c r="C121" s="78"/>
      <c r="D121" s="86"/>
      <c r="E121" s="78"/>
      <c r="F121" s="80" t="s">
        <v>9</v>
      </c>
      <c r="G121" s="80"/>
      <c r="H121" s="80" t="s">
        <v>10</v>
      </c>
      <c r="I121" s="80"/>
    </row>
    <row r="122" spans="1:9" x14ac:dyDescent="0.25">
      <c r="A122" s="33">
        <v>1</v>
      </c>
      <c r="B122" s="34" t="s">
        <v>3</v>
      </c>
      <c r="C122" s="35"/>
      <c r="D122" s="36">
        <v>4.9000000000000004</v>
      </c>
      <c r="E122" s="23">
        <v>260000</v>
      </c>
      <c r="F122" s="13">
        <f>D122*E122</f>
        <v>1274000</v>
      </c>
      <c r="G122" s="14"/>
      <c r="H122" s="15"/>
      <c r="I122" s="42"/>
    </row>
    <row r="123" spans="1:9" x14ac:dyDescent="0.25">
      <c r="A123" s="38">
        <v>2</v>
      </c>
      <c r="B123" s="101" t="s">
        <v>4</v>
      </c>
      <c r="C123" s="102"/>
      <c r="D123" s="39">
        <v>1.36</v>
      </c>
      <c r="E123" s="4">
        <v>1500000</v>
      </c>
      <c r="F123" s="13">
        <f>D123*E123</f>
        <v>2040000.0000000002</v>
      </c>
      <c r="G123" s="17"/>
      <c r="H123" s="7"/>
      <c r="I123" s="42"/>
    </row>
    <row r="124" spans="1:9" x14ac:dyDescent="0.25">
      <c r="A124" s="38">
        <v>3</v>
      </c>
      <c r="B124" s="101" t="s">
        <v>5</v>
      </c>
      <c r="C124" s="102"/>
      <c r="D124" s="39">
        <v>0.98</v>
      </c>
      <c r="E124" s="4">
        <v>1200000</v>
      </c>
      <c r="F124" s="13">
        <f>D124*E124</f>
        <v>1176000</v>
      </c>
      <c r="G124" s="17"/>
      <c r="H124" s="15"/>
      <c r="I124" s="42"/>
    </row>
    <row r="125" spans="1:9" ht="13.8" thickBot="1" x14ac:dyDescent="0.3">
      <c r="A125" s="40">
        <v>4</v>
      </c>
      <c r="B125" s="103" t="s">
        <v>11</v>
      </c>
      <c r="C125" s="104"/>
      <c r="D125" s="41">
        <v>0.42</v>
      </c>
      <c r="E125" s="3">
        <v>1800000</v>
      </c>
      <c r="F125" s="18">
        <f>D125*E125</f>
        <v>756000</v>
      </c>
      <c r="G125" s="19"/>
      <c r="H125" s="20">
        <f>F122+F123+F124+F125</f>
        <v>5246000</v>
      </c>
      <c r="I125" s="43"/>
    </row>
    <row r="126" spans="1:9" x14ac:dyDescent="0.25">
      <c r="A126" s="8"/>
      <c r="B126" s="22"/>
      <c r="C126" s="22"/>
      <c r="D126" s="9"/>
      <c r="E126" s="5"/>
      <c r="F126" s="44"/>
      <c r="G126" s="36"/>
      <c r="H126" s="44"/>
      <c r="I126" s="37"/>
    </row>
    <row r="127" spans="1:9" x14ac:dyDescent="0.25">
      <c r="A127" s="1" t="s">
        <v>6</v>
      </c>
      <c r="B127" s="7"/>
      <c r="C127" s="2" t="s">
        <v>27</v>
      </c>
      <c r="D127" s="7"/>
      <c r="E127" s="7"/>
      <c r="F127" s="7"/>
      <c r="G127" s="7"/>
      <c r="H127" s="7"/>
      <c r="I127" s="7"/>
    </row>
    <row r="128" spans="1:9" ht="13.8" thickBot="1" x14ac:dyDescent="0.3">
      <c r="A128" s="7"/>
      <c r="B128" s="7"/>
      <c r="C128" s="7"/>
      <c r="D128" s="7"/>
      <c r="E128" s="7"/>
      <c r="F128" s="7"/>
      <c r="G128" s="7"/>
      <c r="H128" s="7"/>
      <c r="I128" s="7"/>
    </row>
    <row r="129" spans="1:9" x14ac:dyDescent="0.25">
      <c r="A129" s="77" t="s">
        <v>0</v>
      </c>
      <c r="B129" s="77" t="s">
        <v>1</v>
      </c>
      <c r="C129" s="77"/>
      <c r="D129" s="85" t="s">
        <v>7</v>
      </c>
      <c r="E129" s="77" t="s">
        <v>8</v>
      </c>
      <c r="F129" s="79" t="s">
        <v>2</v>
      </c>
      <c r="G129" s="79"/>
      <c r="H129" s="79"/>
      <c r="I129" s="79"/>
    </row>
    <row r="130" spans="1:9" ht="13.8" thickBot="1" x14ac:dyDescent="0.3">
      <c r="A130" s="78"/>
      <c r="B130" s="78"/>
      <c r="C130" s="78"/>
      <c r="D130" s="86"/>
      <c r="E130" s="78"/>
      <c r="F130" s="80" t="s">
        <v>9</v>
      </c>
      <c r="G130" s="80"/>
      <c r="H130" s="80" t="s">
        <v>10</v>
      </c>
      <c r="I130" s="80"/>
    </row>
    <row r="131" spans="1:9" x14ac:dyDescent="0.25">
      <c r="A131" s="33">
        <v>1</v>
      </c>
      <c r="B131" s="34" t="s">
        <v>3</v>
      </c>
      <c r="C131" s="35"/>
      <c r="D131" s="36">
        <v>2.91</v>
      </c>
      <c r="E131" s="23">
        <v>260000</v>
      </c>
      <c r="F131" s="13">
        <f>D131*E131</f>
        <v>756600</v>
      </c>
      <c r="G131" s="14"/>
      <c r="H131" s="15"/>
      <c r="I131" s="42"/>
    </row>
    <row r="132" spans="1:9" x14ac:dyDescent="0.25">
      <c r="A132" s="38">
        <v>2</v>
      </c>
      <c r="B132" s="101" t="s">
        <v>4</v>
      </c>
      <c r="C132" s="102"/>
      <c r="D132" s="39">
        <v>0.33</v>
      </c>
      <c r="E132" s="4">
        <v>1500000</v>
      </c>
      <c r="F132" s="13">
        <f>D132*E132</f>
        <v>495000</v>
      </c>
      <c r="G132" s="17"/>
      <c r="H132" s="7"/>
      <c r="I132" s="42"/>
    </row>
    <row r="133" spans="1:9" x14ac:dyDescent="0.25">
      <c r="A133" s="38">
        <v>3</v>
      </c>
      <c r="B133" s="101" t="s">
        <v>5</v>
      </c>
      <c r="C133" s="102"/>
      <c r="D133" s="39">
        <v>0.66</v>
      </c>
      <c r="E133" s="4">
        <v>1200000</v>
      </c>
      <c r="F133" s="13">
        <f>D133*E133</f>
        <v>792000</v>
      </c>
      <c r="G133" s="17"/>
      <c r="H133" s="15"/>
      <c r="I133" s="42"/>
    </row>
    <row r="134" spans="1:9" ht="13.8" thickBot="1" x14ac:dyDescent="0.3">
      <c r="A134" s="40">
        <v>4</v>
      </c>
      <c r="B134" s="103" t="s">
        <v>11</v>
      </c>
      <c r="C134" s="104"/>
      <c r="D134" s="41">
        <v>0.66</v>
      </c>
      <c r="E134" s="3">
        <v>1800000</v>
      </c>
      <c r="F134" s="18">
        <f>D134*E134</f>
        <v>1188000</v>
      </c>
      <c r="G134" s="19"/>
      <c r="H134" s="20">
        <f>F131+F132+F133+F134</f>
        <v>3231600</v>
      </c>
      <c r="I134" s="43"/>
    </row>
    <row r="135" spans="1:9" x14ac:dyDescent="0.25">
      <c r="A135" s="8"/>
      <c r="B135" s="22"/>
      <c r="C135" s="22"/>
      <c r="D135" s="9"/>
      <c r="E135" s="5"/>
      <c r="F135" s="44"/>
      <c r="G135" s="36"/>
      <c r="H135" s="44"/>
      <c r="I135" s="37"/>
    </row>
    <row r="136" spans="1:9" x14ac:dyDescent="0.25">
      <c r="A136" s="1" t="s">
        <v>6</v>
      </c>
      <c r="B136" s="7"/>
      <c r="C136" s="2" t="s">
        <v>26</v>
      </c>
      <c r="D136" s="7"/>
      <c r="E136" s="7"/>
      <c r="F136" s="7"/>
      <c r="G136" s="7"/>
      <c r="H136" s="7"/>
      <c r="I136" s="7"/>
    </row>
    <row r="137" spans="1:9" ht="13.8" thickBot="1" x14ac:dyDescent="0.3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91" t="s">
        <v>0</v>
      </c>
      <c r="B138" s="91" t="s">
        <v>1</v>
      </c>
      <c r="C138" s="91"/>
      <c r="D138" s="99" t="s">
        <v>7</v>
      </c>
      <c r="E138" s="91" t="s">
        <v>8</v>
      </c>
      <c r="F138" s="93" t="s">
        <v>2</v>
      </c>
      <c r="G138" s="93"/>
      <c r="H138" s="93"/>
      <c r="I138" s="93"/>
    </row>
    <row r="139" spans="1:9" ht="13.8" thickBot="1" x14ac:dyDescent="0.3">
      <c r="A139" s="92"/>
      <c r="B139" s="92"/>
      <c r="C139" s="92"/>
      <c r="D139" s="100"/>
      <c r="E139" s="92"/>
      <c r="F139" s="94" t="s">
        <v>9</v>
      </c>
      <c r="G139" s="94"/>
      <c r="H139" s="94" t="s">
        <v>10</v>
      </c>
      <c r="I139" s="94"/>
    </row>
    <row r="140" spans="1:9" x14ac:dyDescent="0.25">
      <c r="A140" s="33">
        <v>1</v>
      </c>
      <c r="B140" s="34" t="s">
        <v>3</v>
      </c>
      <c r="C140" s="35"/>
      <c r="D140" s="36">
        <v>4.41</v>
      </c>
      <c r="E140" s="23">
        <v>260000</v>
      </c>
      <c r="F140" s="13">
        <f>D140*E140</f>
        <v>1146600</v>
      </c>
      <c r="G140" s="14"/>
      <c r="H140" s="15"/>
      <c r="I140" s="42"/>
    </row>
    <row r="141" spans="1:9" x14ac:dyDescent="0.25">
      <c r="A141" s="38">
        <v>2</v>
      </c>
      <c r="B141" s="107" t="s">
        <v>4</v>
      </c>
      <c r="C141" s="108"/>
      <c r="D141" s="39">
        <v>0.14000000000000001</v>
      </c>
      <c r="E141" s="4">
        <v>1500000</v>
      </c>
      <c r="F141" s="13">
        <f>D141*E141</f>
        <v>210000.00000000003</v>
      </c>
      <c r="G141" s="17"/>
      <c r="H141" s="7"/>
      <c r="I141" s="42"/>
    </row>
    <row r="142" spans="1:9" x14ac:dyDescent="0.25">
      <c r="A142" s="38">
        <v>3</v>
      </c>
      <c r="B142" s="107" t="s">
        <v>5</v>
      </c>
      <c r="C142" s="108"/>
      <c r="D142" s="39">
        <v>1.2</v>
      </c>
      <c r="E142" s="4">
        <v>1200000</v>
      </c>
      <c r="F142" s="13">
        <f>D142*E142</f>
        <v>1440000</v>
      </c>
      <c r="G142" s="17"/>
      <c r="H142" s="15"/>
      <c r="I142" s="42"/>
    </row>
    <row r="143" spans="1:9" ht="13.8" thickBot="1" x14ac:dyDescent="0.3">
      <c r="A143" s="40">
        <v>4</v>
      </c>
      <c r="B143" s="103" t="s">
        <v>11</v>
      </c>
      <c r="C143" s="104"/>
      <c r="D143" s="41">
        <v>0.42</v>
      </c>
      <c r="E143" s="3">
        <v>1800000</v>
      </c>
      <c r="F143" s="18">
        <f>D143*E143</f>
        <v>756000</v>
      </c>
      <c r="G143" s="19"/>
      <c r="H143" s="20">
        <f>F140+F141+F142+F143</f>
        <v>3552600</v>
      </c>
      <c r="I143" s="43"/>
    </row>
    <row r="144" spans="1:9" x14ac:dyDescent="0.25">
      <c r="A144" s="8"/>
      <c r="B144" s="22"/>
      <c r="C144" s="22"/>
      <c r="D144" s="9"/>
      <c r="E144" s="5"/>
      <c r="F144" s="44"/>
      <c r="G144" s="36"/>
      <c r="H144" s="44"/>
      <c r="I144" s="37"/>
    </row>
    <row r="145" spans="1:9" x14ac:dyDescent="0.25">
      <c r="A145" s="1" t="s">
        <v>6</v>
      </c>
      <c r="B145" s="7"/>
      <c r="C145" s="2" t="s">
        <v>29</v>
      </c>
      <c r="D145" s="7"/>
      <c r="E145" s="7"/>
      <c r="F145" s="7"/>
      <c r="G145" s="7"/>
      <c r="H145" s="7"/>
      <c r="I145" s="7"/>
    </row>
    <row r="146" spans="1:9" ht="13.8" thickBot="1" x14ac:dyDescent="0.3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91" t="s">
        <v>0</v>
      </c>
      <c r="B147" s="91" t="s">
        <v>1</v>
      </c>
      <c r="C147" s="91"/>
      <c r="D147" s="99" t="s">
        <v>7</v>
      </c>
      <c r="E147" s="91" t="s">
        <v>8</v>
      </c>
      <c r="F147" s="93" t="s">
        <v>2</v>
      </c>
      <c r="G147" s="93"/>
      <c r="H147" s="93"/>
      <c r="I147" s="93"/>
    </row>
    <row r="148" spans="1:9" ht="13.8" thickBot="1" x14ac:dyDescent="0.3">
      <c r="A148" s="92"/>
      <c r="B148" s="92"/>
      <c r="C148" s="92"/>
      <c r="D148" s="100"/>
      <c r="E148" s="92"/>
      <c r="F148" s="94" t="s">
        <v>9</v>
      </c>
      <c r="G148" s="94"/>
      <c r="H148" s="94" t="s">
        <v>10</v>
      </c>
      <c r="I148" s="94"/>
    </row>
    <row r="149" spans="1:9" x14ac:dyDescent="0.25">
      <c r="A149" s="24">
        <v>1</v>
      </c>
      <c r="B149" s="25" t="s">
        <v>3</v>
      </c>
      <c r="C149" s="26"/>
      <c r="D149" s="10">
        <v>5.32</v>
      </c>
      <c r="E149" s="23">
        <v>260000</v>
      </c>
      <c r="F149" s="13">
        <f>D149*E149</f>
        <v>1383200</v>
      </c>
      <c r="G149" s="14"/>
      <c r="H149" s="15"/>
      <c r="I149" s="16"/>
    </row>
    <row r="150" spans="1:9" x14ac:dyDescent="0.25">
      <c r="A150" s="27">
        <v>2</v>
      </c>
      <c r="B150" s="81" t="s">
        <v>4</v>
      </c>
      <c r="C150" s="82"/>
      <c r="D150" s="28">
        <v>0.28000000000000003</v>
      </c>
      <c r="E150" s="4">
        <v>1500000</v>
      </c>
      <c r="F150" s="13">
        <f>D150*E150</f>
        <v>420000.00000000006</v>
      </c>
      <c r="G150" s="17"/>
      <c r="H150" s="7"/>
      <c r="I150" s="16"/>
    </row>
    <row r="151" spans="1:9" x14ac:dyDescent="0.25">
      <c r="A151" s="27">
        <v>3</v>
      </c>
      <c r="B151" s="81" t="s">
        <v>5</v>
      </c>
      <c r="C151" s="82"/>
      <c r="D151" s="28">
        <v>0.7</v>
      </c>
      <c r="E151" s="4">
        <v>1200000</v>
      </c>
      <c r="F151" s="13">
        <f>D151*E151</f>
        <v>840000</v>
      </c>
      <c r="G151" s="17"/>
      <c r="H151" s="15"/>
      <c r="I151" s="16"/>
    </row>
    <row r="152" spans="1:9" ht="14.4" thickBot="1" x14ac:dyDescent="0.3">
      <c r="A152" s="29">
        <v>4</v>
      </c>
      <c r="B152" s="83" t="s">
        <v>11</v>
      </c>
      <c r="C152" s="84"/>
      <c r="D152" s="30">
        <v>0.7</v>
      </c>
      <c r="E152" s="3">
        <v>1800000</v>
      </c>
      <c r="F152" s="18">
        <f>D152*E152</f>
        <v>1260000</v>
      </c>
      <c r="G152" s="19"/>
      <c r="H152" s="20">
        <f>F149+F150+F151+F152</f>
        <v>3903200</v>
      </c>
      <c r="I152" s="21"/>
    </row>
    <row r="153" spans="1:9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25">
      <c r="A154" s="1" t="s">
        <v>6</v>
      </c>
      <c r="B154" s="7"/>
      <c r="C154" s="2" t="s">
        <v>30</v>
      </c>
      <c r="D154" s="7"/>
      <c r="E154" s="7"/>
      <c r="F154" s="7"/>
      <c r="G154" s="7"/>
      <c r="H154" s="7"/>
      <c r="I154" s="7"/>
    </row>
    <row r="155" spans="1:9" ht="13.8" thickBot="1" x14ac:dyDescent="0.3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25">
      <c r="A156" s="91" t="s">
        <v>0</v>
      </c>
      <c r="B156" s="91" t="s">
        <v>1</v>
      </c>
      <c r="C156" s="91"/>
      <c r="D156" s="99" t="s">
        <v>7</v>
      </c>
      <c r="E156" s="91" t="s">
        <v>8</v>
      </c>
      <c r="F156" s="93" t="s">
        <v>2</v>
      </c>
      <c r="G156" s="93"/>
      <c r="H156" s="93"/>
      <c r="I156" s="93"/>
    </row>
    <row r="157" spans="1:9" ht="13.8" thickBot="1" x14ac:dyDescent="0.3">
      <c r="A157" s="92"/>
      <c r="B157" s="92"/>
      <c r="C157" s="92"/>
      <c r="D157" s="100"/>
      <c r="E157" s="92"/>
      <c r="F157" s="94" t="s">
        <v>9</v>
      </c>
      <c r="G157" s="94"/>
      <c r="H157" s="94" t="s">
        <v>10</v>
      </c>
      <c r="I157" s="94"/>
    </row>
    <row r="158" spans="1:9" x14ac:dyDescent="0.25">
      <c r="A158" s="24">
        <v>1</v>
      </c>
      <c r="B158" s="25" t="s">
        <v>3</v>
      </c>
      <c r="C158" s="26"/>
      <c r="D158" s="10">
        <v>4.55</v>
      </c>
      <c r="E158" s="23">
        <v>260000</v>
      </c>
      <c r="F158" s="13">
        <f>D158*E158</f>
        <v>1183000</v>
      </c>
      <c r="G158" s="14"/>
      <c r="H158" s="15"/>
      <c r="I158" s="16"/>
    </row>
    <row r="159" spans="1:9" x14ac:dyDescent="0.25">
      <c r="A159" s="27">
        <v>2</v>
      </c>
      <c r="B159" s="81" t="s">
        <v>4</v>
      </c>
      <c r="C159" s="82"/>
      <c r="D159" s="28">
        <v>0.63</v>
      </c>
      <c r="E159" s="4">
        <v>1500000</v>
      </c>
      <c r="F159" s="13">
        <f>D159*E159</f>
        <v>945000</v>
      </c>
      <c r="G159" s="17"/>
      <c r="H159" s="7"/>
      <c r="I159" s="16"/>
    </row>
    <row r="160" spans="1:9" x14ac:dyDescent="0.25">
      <c r="A160" s="27">
        <v>3</v>
      </c>
      <c r="B160" s="81" t="s">
        <v>5</v>
      </c>
      <c r="C160" s="82"/>
      <c r="D160" s="28">
        <v>0.91</v>
      </c>
      <c r="E160" s="4">
        <v>1200000</v>
      </c>
      <c r="F160" s="13">
        <f>D160*E160</f>
        <v>1092000</v>
      </c>
      <c r="G160" s="17"/>
      <c r="H160" s="15"/>
      <c r="I160" s="16"/>
    </row>
    <row r="161" spans="1:9" ht="14.4" thickBot="1" x14ac:dyDescent="0.3">
      <c r="A161" s="29">
        <v>4</v>
      </c>
      <c r="B161" s="83" t="s">
        <v>11</v>
      </c>
      <c r="C161" s="84"/>
      <c r="D161" s="30">
        <v>0.56999999999999995</v>
      </c>
      <c r="E161" s="3">
        <v>1800000</v>
      </c>
      <c r="F161" s="18">
        <f>D161*E161</f>
        <v>1025999.9999999999</v>
      </c>
      <c r="G161" s="19"/>
      <c r="H161" s="20">
        <f>F158+F159+F160+F161</f>
        <v>4246000</v>
      </c>
      <c r="I161" s="21"/>
    </row>
    <row r="162" spans="1:9" ht="13.8" x14ac:dyDescent="0.25">
      <c r="A162" s="6"/>
      <c r="B162" s="31"/>
      <c r="C162" s="31"/>
      <c r="D162" s="11"/>
      <c r="E162" s="5"/>
      <c r="F162" s="12"/>
      <c r="G162" s="10"/>
      <c r="H162" s="7"/>
      <c r="I162" s="7"/>
    </row>
    <row r="163" spans="1:9" x14ac:dyDescent="0.25">
      <c r="A163" s="1" t="s">
        <v>6</v>
      </c>
      <c r="B163" s="7"/>
      <c r="C163" s="2" t="s">
        <v>31</v>
      </c>
      <c r="D163" s="7"/>
      <c r="E163" s="7"/>
      <c r="F163" s="7"/>
      <c r="G163" s="7"/>
      <c r="H163" s="7"/>
      <c r="I163" s="7"/>
    </row>
    <row r="164" spans="1:9" ht="13.8" thickBot="1" x14ac:dyDescent="0.3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25">
      <c r="A165" s="77" t="s">
        <v>0</v>
      </c>
      <c r="B165" s="77" t="s">
        <v>1</v>
      </c>
      <c r="C165" s="77"/>
      <c r="D165" s="85" t="s">
        <v>7</v>
      </c>
      <c r="E165" s="77" t="s">
        <v>8</v>
      </c>
      <c r="F165" s="79" t="s">
        <v>2</v>
      </c>
      <c r="G165" s="79"/>
      <c r="H165" s="79"/>
      <c r="I165" s="79"/>
    </row>
    <row r="166" spans="1:9" ht="13.8" thickBot="1" x14ac:dyDescent="0.3">
      <c r="A166" s="78"/>
      <c r="B166" s="78"/>
      <c r="C166" s="78"/>
      <c r="D166" s="86"/>
      <c r="E166" s="78"/>
      <c r="F166" s="80" t="s">
        <v>9</v>
      </c>
      <c r="G166" s="80"/>
      <c r="H166" s="80" t="s">
        <v>10</v>
      </c>
      <c r="I166" s="80"/>
    </row>
    <row r="167" spans="1:9" x14ac:dyDescent="0.25">
      <c r="A167" s="24">
        <v>1</v>
      </c>
      <c r="B167" s="25" t="s">
        <v>3</v>
      </c>
      <c r="C167" s="26"/>
      <c r="D167" s="10">
        <v>4.13</v>
      </c>
      <c r="E167" s="23">
        <v>260000</v>
      </c>
      <c r="F167" s="13">
        <f>D167*E167</f>
        <v>1073800</v>
      </c>
      <c r="G167" s="14"/>
      <c r="H167" s="15"/>
      <c r="I167" s="16"/>
    </row>
    <row r="168" spans="1:9" x14ac:dyDescent="0.25">
      <c r="A168" s="27">
        <v>2</v>
      </c>
      <c r="B168" s="81" t="s">
        <v>4</v>
      </c>
      <c r="C168" s="82"/>
      <c r="D168" s="28">
        <v>7.0000000000000007E-2</v>
      </c>
      <c r="E168" s="4">
        <v>1500000</v>
      </c>
      <c r="F168" s="13">
        <f>D168*E168</f>
        <v>105000.00000000001</v>
      </c>
      <c r="G168" s="17"/>
      <c r="H168" s="7"/>
      <c r="I168" s="16"/>
    </row>
    <row r="169" spans="1:9" x14ac:dyDescent="0.25">
      <c r="A169" s="27">
        <v>3</v>
      </c>
      <c r="B169" s="81" t="s">
        <v>5</v>
      </c>
      <c r="C169" s="82"/>
      <c r="D169" s="28">
        <v>0.7</v>
      </c>
      <c r="E169" s="4">
        <v>1200000</v>
      </c>
      <c r="F169" s="13">
        <f>D169*E169</f>
        <v>840000</v>
      </c>
      <c r="G169" s="17"/>
      <c r="H169" s="15"/>
      <c r="I169" s="16"/>
    </row>
    <row r="170" spans="1:9" ht="14.4" thickBot="1" x14ac:dyDescent="0.3">
      <c r="A170" s="29">
        <v>4</v>
      </c>
      <c r="B170" s="83" t="s">
        <v>11</v>
      </c>
      <c r="C170" s="84"/>
      <c r="D170" s="30">
        <v>0.42</v>
      </c>
      <c r="E170" s="3">
        <v>1800000</v>
      </c>
      <c r="F170" s="18">
        <f>D170*E170</f>
        <v>756000</v>
      </c>
      <c r="G170" s="19"/>
      <c r="H170" s="20">
        <f>F167+F168+F169+F170</f>
        <v>2774800</v>
      </c>
      <c r="I170" s="21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1" t="s">
        <v>6</v>
      </c>
      <c r="B172" s="7"/>
      <c r="C172" s="2" t="s">
        <v>32</v>
      </c>
      <c r="D172" s="7"/>
      <c r="E172" s="7"/>
      <c r="F172" s="7"/>
      <c r="G172" s="7"/>
      <c r="H172" s="7"/>
      <c r="I172" s="7"/>
    </row>
    <row r="173" spans="1:9" ht="13.8" thickBot="1" x14ac:dyDescent="0.3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7" t="s">
        <v>0</v>
      </c>
      <c r="B174" s="77" t="s">
        <v>1</v>
      </c>
      <c r="C174" s="77"/>
      <c r="D174" s="85" t="s">
        <v>7</v>
      </c>
      <c r="E174" s="77" t="s">
        <v>8</v>
      </c>
      <c r="F174" s="79" t="s">
        <v>2</v>
      </c>
      <c r="G174" s="79"/>
      <c r="H174" s="79"/>
      <c r="I174" s="79"/>
    </row>
    <row r="175" spans="1:9" ht="13.8" thickBot="1" x14ac:dyDescent="0.3">
      <c r="A175" s="78"/>
      <c r="B175" s="78"/>
      <c r="C175" s="78"/>
      <c r="D175" s="86"/>
      <c r="E175" s="78"/>
      <c r="F175" s="80" t="s">
        <v>9</v>
      </c>
      <c r="G175" s="80"/>
      <c r="H175" s="80" t="s">
        <v>10</v>
      </c>
      <c r="I175" s="80"/>
    </row>
    <row r="176" spans="1:9" x14ac:dyDescent="0.25">
      <c r="A176" s="24">
        <v>1</v>
      </c>
      <c r="B176" s="25" t="s">
        <v>3</v>
      </c>
      <c r="C176" s="26"/>
      <c r="D176" s="10">
        <v>2.2799999999999998</v>
      </c>
      <c r="E176" s="23">
        <v>260000</v>
      </c>
      <c r="F176" s="13">
        <f>D176*E176</f>
        <v>592800</v>
      </c>
      <c r="G176" s="14"/>
      <c r="H176" s="15"/>
      <c r="I176" s="16"/>
    </row>
    <row r="177" spans="1:9" x14ac:dyDescent="0.25">
      <c r="A177" s="27">
        <v>2</v>
      </c>
      <c r="B177" s="81" t="s">
        <v>4</v>
      </c>
      <c r="C177" s="82"/>
      <c r="D177" s="28">
        <v>0.56999999999999995</v>
      </c>
      <c r="E177" s="4">
        <v>1500000</v>
      </c>
      <c r="F177" s="13">
        <f>D177*E177</f>
        <v>854999.99999999988</v>
      </c>
      <c r="G177" s="17"/>
      <c r="H177" s="7"/>
      <c r="I177" s="16"/>
    </row>
    <row r="178" spans="1:9" x14ac:dyDescent="0.25">
      <c r="A178" s="27">
        <v>3</v>
      </c>
      <c r="B178" s="81" t="s">
        <v>5</v>
      </c>
      <c r="C178" s="82"/>
      <c r="D178" s="28">
        <v>0.56000000000000005</v>
      </c>
      <c r="E178" s="4">
        <v>1200000</v>
      </c>
      <c r="F178" s="13">
        <f>D178*E178</f>
        <v>672000.00000000012</v>
      </c>
      <c r="G178" s="17"/>
      <c r="H178" s="15"/>
      <c r="I178" s="16"/>
    </row>
    <row r="179" spans="1:9" ht="14.4" thickBot="1" x14ac:dyDescent="0.3">
      <c r="A179" s="29">
        <v>4</v>
      </c>
      <c r="B179" s="83" t="s">
        <v>11</v>
      </c>
      <c r="C179" s="84"/>
      <c r="D179" s="30">
        <v>0.21</v>
      </c>
      <c r="E179" s="3">
        <v>1800000</v>
      </c>
      <c r="F179" s="18">
        <f>D179*E179</f>
        <v>378000</v>
      </c>
      <c r="G179" s="19"/>
      <c r="H179" s="20">
        <f>F176+F177+F178+F179</f>
        <v>2497800</v>
      </c>
      <c r="I179" s="21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1" t="s">
        <v>6</v>
      </c>
      <c r="B181" s="7"/>
      <c r="C181" s="2" t="s">
        <v>33</v>
      </c>
      <c r="D181" s="7"/>
      <c r="E181" s="7"/>
      <c r="F181" s="7"/>
      <c r="G181" s="7"/>
      <c r="H181" s="7"/>
      <c r="I181" s="7"/>
    </row>
    <row r="182" spans="1:9" ht="13.8" thickBot="1" x14ac:dyDescent="0.3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7" t="s">
        <v>0</v>
      </c>
      <c r="B183" s="77" t="s">
        <v>1</v>
      </c>
      <c r="C183" s="77"/>
      <c r="D183" s="85" t="s">
        <v>7</v>
      </c>
      <c r="E183" s="77" t="s">
        <v>8</v>
      </c>
      <c r="F183" s="79" t="s">
        <v>2</v>
      </c>
      <c r="G183" s="79"/>
      <c r="H183" s="79"/>
      <c r="I183" s="79"/>
    </row>
    <row r="184" spans="1:9" ht="13.8" thickBot="1" x14ac:dyDescent="0.3">
      <c r="A184" s="78"/>
      <c r="B184" s="78"/>
      <c r="C184" s="78"/>
      <c r="D184" s="86"/>
      <c r="E184" s="78"/>
      <c r="F184" s="80" t="s">
        <v>9</v>
      </c>
      <c r="G184" s="80"/>
      <c r="H184" s="80" t="s">
        <v>10</v>
      </c>
      <c r="I184" s="80"/>
    </row>
    <row r="185" spans="1:9" x14ac:dyDescent="0.25">
      <c r="A185" s="24">
        <v>1</v>
      </c>
      <c r="B185" s="25" t="s">
        <v>3</v>
      </c>
      <c r="C185" s="26"/>
      <c r="D185" s="10">
        <v>3.99</v>
      </c>
      <c r="E185" s="23">
        <v>260000</v>
      </c>
      <c r="F185" s="13">
        <f>D185*E185</f>
        <v>1037400</v>
      </c>
      <c r="G185" s="14"/>
      <c r="H185" s="15"/>
      <c r="I185" s="16"/>
    </row>
    <row r="186" spans="1:9" x14ac:dyDescent="0.25">
      <c r="A186" s="27">
        <v>2</v>
      </c>
      <c r="B186" s="81" t="s">
        <v>4</v>
      </c>
      <c r="C186" s="82"/>
      <c r="D186" s="28">
        <v>0.84</v>
      </c>
      <c r="E186" s="4">
        <v>1500000</v>
      </c>
      <c r="F186" s="13">
        <f>D186*E186</f>
        <v>1260000</v>
      </c>
      <c r="G186" s="17"/>
      <c r="H186" s="7"/>
      <c r="I186" s="16"/>
    </row>
    <row r="187" spans="1:9" x14ac:dyDescent="0.25">
      <c r="A187" s="27">
        <v>3</v>
      </c>
      <c r="B187" s="81" t="s">
        <v>5</v>
      </c>
      <c r="C187" s="82"/>
      <c r="D187" s="28">
        <v>1.1200000000000001</v>
      </c>
      <c r="E187" s="4">
        <v>1200000</v>
      </c>
      <c r="F187" s="13">
        <f>D187*E187</f>
        <v>1344000.0000000002</v>
      </c>
      <c r="G187" s="17"/>
      <c r="H187" s="15"/>
      <c r="I187" s="16"/>
    </row>
    <row r="188" spans="1:9" ht="14.4" thickBot="1" x14ac:dyDescent="0.3">
      <c r="A188" s="29">
        <v>4</v>
      </c>
      <c r="B188" s="83" t="s">
        <v>11</v>
      </c>
      <c r="C188" s="84"/>
      <c r="D188" s="30">
        <v>0.42</v>
      </c>
      <c r="E188" s="3">
        <v>1800000</v>
      </c>
      <c r="F188" s="18">
        <f>D188*E188</f>
        <v>756000</v>
      </c>
      <c r="G188" s="19"/>
      <c r="H188" s="20">
        <f>F185+F186+F187+F188</f>
        <v>4397400</v>
      </c>
      <c r="I188" s="21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8" x14ac:dyDescent="0.25">
      <c r="A190" s="6"/>
      <c r="B190" s="31"/>
      <c r="C190" s="31"/>
      <c r="D190" s="11"/>
      <c r="E190" s="5"/>
      <c r="F190" s="12"/>
      <c r="G190" s="10"/>
      <c r="H190" s="44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</sheetData>
  <mergeCells count="210">
    <mergeCell ref="B186:C186"/>
    <mergeCell ref="B187:C187"/>
    <mergeCell ref="B188:C188"/>
    <mergeCell ref="B179:C179"/>
    <mergeCell ref="A183:A184"/>
    <mergeCell ref="B183:C184"/>
    <mergeCell ref="E165:E166"/>
    <mergeCell ref="F165:I165"/>
    <mergeCell ref="F166:G166"/>
    <mergeCell ref="H166:I166"/>
    <mergeCell ref="E174:E175"/>
    <mergeCell ref="F174:I174"/>
    <mergeCell ref="F175:G175"/>
    <mergeCell ref="H175:I175"/>
    <mergeCell ref="B177:C177"/>
    <mergeCell ref="D183:D184"/>
    <mergeCell ref="E183:E184"/>
    <mergeCell ref="F183:I183"/>
    <mergeCell ref="F184:G184"/>
    <mergeCell ref="H184:I184"/>
    <mergeCell ref="B178:C178"/>
    <mergeCell ref="B168:C168"/>
    <mergeCell ref="B169:C169"/>
    <mergeCell ref="B170:C170"/>
    <mergeCell ref="B160:C160"/>
    <mergeCell ref="B150:C150"/>
    <mergeCell ref="B151:C151"/>
    <mergeCell ref="B152:C152"/>
    <mergeCell ref="A174:A175"/>
    <mergeCell ref="B174:C175"/>
    <mergeCell ref="D174:D175"/>
    <mergeCell ref="B161:C161"/>
    <mergeCell ref="A165:A166"/>
    <mergeCell ref="B165:C166"/>
    <mergeCell ref="D165:D166"/>
    <mergeCell ref="E147:E148"/>
    <mergeCell ref="F147:I147"/>
    <mergeCell ref="F148:G148"/>
    <mergeCell ref="H148:I148"/>
    <mergeCell ref="E156:E157"/>
    <mergeCell ref="F156:I156"/>
    <mergeCell ref="F157:G157"/>
    <mergeCell ref="H157:I157"/>
    <mergeCell ref="B159:C159"/>
    <mergeCell ref="B142:C142"/>
    <mergeCell ref="B132:C132"/>
    <mergeCell ref="B133:C133"/>
    <mergeCell ref="B134:C134"/>
    <mergeCell ref="A156:A157"/>
    <mergeCell ref="B156:C157"/>
    <mergeCell ref="D156:D157"/>
    <mergeCell ref="B143:C143"/>
    <mergeCell ref="A147:A148"/>
    <mergeCell ref="B147:C148"/>
    <mergeCell ref="D147:D148"/>
    <mergeCell ref="E129:E130"/>
    <mergeCell ref="F129:I129"/>
    <mergeCell ref="F130:G130"/>
    <mergeCell ref="H130:I130"/>
    <mergeCell ref="E138:E139"/>
    <mergeCell ref="F138:I138"/>
    <mergeCell ref="F139:G139"/>
    <mergeCell ref="H139:I139"/>
    <mergeCell ref="B141:C141"/>
    <mergeCell ref="B124:C124"/>
    <mergeCell ref="B114:C114"/>
    <mergeCell ref="B115:C115"/>
    <mergeCell ref="B116:C116"/>
    <mergeCell ref="A138:A139"/>
    <mergeCell ref="B138:C139"/>
    <mergeCell ref="D138:D139"/>
    <mergeCell ref="B125:C125"/>
    <mergeCell ref="A129:A130"/>
    <mergeCell ref="B129:C130"/>
    <mergeCell ref="D129:D130"/>
    <mergeCell ref="E111:E112"/>
    <mergeCell ref="F111:I111"/>
    <mergeCell ref="F112:G112"/>
    <mergeCell ref="H112:I112"/>
    <mergeCell ref="E120:E121"/>
    <mergeCell ref="F120:I120"/>
    <mergeCell ref="F121:G121"/>
    <mergeCell ref="H121:I121"/>
    <mergeCell ref="B123:C123"/>
    <mergeCell ref="B106:C106"/>
    <mergeCell ref="B96:C96"/>
    <mergeCell ref="B97:C97"/>
    <mergeCell ref="B98:C98"/>
    <mergeCell ref="A120:A121"/>
    <mergeCell ref="B120:C121"/>
    <mergeCell ref="D120:D121"/>
    <mergeCell ref="B107:C107"/>
    <mergeCell ref="A111:A112"/>
    <mergeCell ref="B111:C112"/>
    <mergeCell ref="D111:D112"/>
    <mergeCell ref="E93:E94"/>
    <mergeCell ref="F93:I93"/>
    <mergeCell ref="F94:G94"/>
    <mergeCell ref="H94:I94"/>
    <mergeCell ref="E102:E103"/>
    <mergeCell ref="F102:I102"/>
    <mergeCell ref="F103:G103"/>
    <mergeCell ref="H103:I103"/>
    <mergeCell ref="B105:C105"/>
    <mergeCell ref="B88:C88"/>
    <mergeCell ref="B78:C78"/>
    <mergeCell ref="B79:C79"/>
    <mergeCell ref="B80:C80"/>
    <mergeCell ref="A102:A103"/>
    <mergeCell ref="B102:C103"/>
    <mergeCell ref="D102:D103"/>
    <mergeCell ref="B89:C89"/>
    <mergeCell ref="A93:A94"/>
    <mergeCell ref="B93:C94"/>
    <mergeCell ref="D93:D94"/>
    <mergeCell ref="E75:E76"/>
    <mergeCell ref="F75:I75"/>
    <mergeCell ref="F76:G76"/>
    <mergeCell ref="H76:I76"/>
    <mergeCell ref="E84:E85"/>
    <mergeCell ref="F84:I84"/>
    <mergeCell ref="F85:G85"/>
    <mergeCell ref="H85:I85"/>
    <mergeCell ref="B87:C87"/>
    <mergeCell ref="B70:C70"/>
    <mergeCell ref="B60:C60"/>
    <mergeCell ref="B61:C61"/>
    <mergeCell ref="B62:C62"/>
    <mergeCell ref="A84:A85"/>
    <mergeCell ref="B84:C85"/>
    <mergeCell ref="D84:D85"/>
    <mergeCell ref="B71:C71"/>
    <mergeCell ref="A75:A76"/>
    <mergeCell ref="B75:C76"/>
    <mergeCell ref="D75:D76"/>
    <mergeCell ref="E57:E58"/>
    <mergeCell ref="F57:I57"/>
    <mergeCell ref="F58:G58"/>
    <mergeCell ref="H58:I58"/>
    <mergeCell ref="E66:E67"/>
    <mergeCell ref="F66:I66"/>
    <mergeCell ref="F67:G67"/>
    <mergeCell ref="H67:I67"/>
    <mergeCell ref="B69:C69"/>
    <mergeCell ref="B52:C52"/>
    <mergeCell ref="B42:C42"/>
    <mergeCell ref="B43:C43"/>
    <mergeCell ref="B44:C44"/>
    <mergeCell ref="A66:A67"/>
    <mergeCell ref="B66:C67"/>
    <mergeCell ref="D66:D67"/>
    <mergeCell ref="B53:C53"/>
    <mergeCell ref="A57:A58"/>
    <mergeCell ref="B57:C58"/>
    <mergeCell ref="D57:D58"/>
    <mergeCell ref="E39:E40"/>
    <mergeCell ref="F39:I39"/>
    <mergeCell ref="F40:G40"/>
    <mergeCell ref="H40:I40"/>
    <mergeCell ref="E48:E49"/>
    <mergeCell ref="F48:I48"/>
    <mergeCell ref="F49:G49"/>
    <mergeCell ref="H49:I49"/>
    <mergeCell ref="B51:C51"/>
    <mergeCell ref="B34:C34"/>
    <mergeCell ref="B24:C24"/>
    <mergeCell ref="B25:C25"/>
    <mergeCell ref="B26:C26"/>
    <mergeCell ref="A48:A49"/>
    <mergeCell ref="B48:C49"/>
    <mergeCell ref="D48:D49"/>
    <mergeCell ref="B35:C35"/>
    <mergeCell ref="A39:A40"/>
    <mergeCell ref="B39:C40"/>
    <mergeCell ref="D39:D40"/>
    <mergeCell ref="E21:E22"/>
    <mergeCell ref="F21:I21"/>
    <mergeCell ref="F22:G22"/>
    <mergeCell ref="H22:I22"/>
    <mergeCell ref="E30:E31"/>
    <mergeCell ref="F30:I30"/>
    <mergeCell ref="F31:G31"/>
    <mergeCell ref="H31:I31"/>
    <mergeCell ref="B33:C33"/>
    <mergeCell ref="B15:C15"/>
    <mergeCell ref="B16:C16"/>
    <mergeCell ref="B6:C6"/>
    <mergeCell ref="B7:C7"/>
    <mergeCell ref="B8:C8"/>
    <mergeCell ref="A30:A31"/>
    <mergeCell ref="B30:C31"/>
    <mergeCell ref="D30:D31"/>
    <mergeCell ref="B17:C17"/>
    <mergeCell ref="A21:A22"/>
    <mergeCell ref="B21:C22"/>
    <mergeCell ref="D21:D22"/>
    <mergeCell ref="A12:A13"/>
    <mergeCell ref="B12:C13"/>
    <mergeCell ref="D12:D13"/>
    <mergeCell ref="A3:A4"/>
    <mergeCell ref="B3:C4"/>
    <mergeCell ref="D3:D4"/>
    <mergeCell ref="E3:E4"/>
    <mergeCell ref="F3:I3"/>
    <mergeCell ref="F4:G4"/>
    <mergeCell ref="H4:I4"/>
    <mergeCell ref="E12:E13"/>
    <mergeCell ref="F12:I12"/>
    <mergeCell ref="F13:G13"/>
    <mergeCell ref="H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EFF5-5042-4572-80E4-641E61033795}">
  <sheetPr>
    <tabColor rgb="FF92D050"/>
  </sheetPr>
  <dimension ref="A1:G27"/>
  <sheetViews>
    <sheetView workbookViewId="0">
      <selection activeCell="J11" sqref="J11"/>
    </sheetView>
  </sheetViews>
  <sheetFormatPr defaultRowHeight="13.2" x14ac:dyDescent="0.25"/>
  <cols>
    <col min="1" max="1" width="5.5546875" bestFit="1" customWidth="1"/>
    <col min="2" max="2" width="56.77734375" bestFit="1" customWidth="1"/>
    <col min="3" max="3" width="6.33203125" customWidth="1"/>
    <col min="4" max="4" width="10.88671875" bestFit="1" customWidth="1"/>
    <col min="5" max="5" width="10.44140625" bestFit="1" customWidth="1"/>
    <col min="6" max="6" width="11.109375" customWidth="1"/>
    <col min="7" max="7" width="12.21875" customWidth="1"/>
  </cols>
  <sheetData>
    <row r="1" spans="1:7" x14ac:dyDescent="0.25">
      <c r="D1" s="115" t="s">
        <v>96</v>
      </c>
      <c r="E1" s="115"/>
      <c r="F1" s="115" t="s">
        <v>97</v>
      </c>
      <c r="G1" s="115"/>
    </row>
    <row r="2" spans="1:7" x14ac:dyDescent="0.25">
      <c r="A2" s="51" t="s">
        <v>63</v>
      </c>
      <c r="B2" s="51" t="s">
        <v>36</v>
      </c>
      <c r="C2" s="51" t="s">
        <v>37</v>
      </c>
      <c r="D2" s="53" t="s">
        <v>38</v>
      </c>
      <c r="E2" s="51" t="s">
        <v>39</v>
      </c>
      <c r="F2" s="53" t="s">
        <v>38</v>
      </c>
      <c r="G2" s="51" t="s">
        <v>39</v>
      </c>
    </row>
    <row r="3" spans="1:7" x14ac:dyDescent="0.25">
      <c r="A3" s="51" t="s">
        <v>64</v>
      </c>
      <c r="B3" s="72" t="s">
        <v>88</v>
      </c>
      <c r="C3" s="69">
        <v>4</v>
      </c>
      <c r="D3" s="70">
        <v>30000</v>
      </c>
      <c r="E3" s="71">
        <f t="shared" ref="E3:E25" si="0">C3*D3</f>
        <v>120000</v>
      </c>
      <c r="F3" s="70">
        <v>50000</v>
      </c>
      <c r="G3" s="71">
        <f>C3*F3</f>
        <v>200000</v>
      </c>
    </row>
    <row r="4" spans="1:7" x14ac:dyDescent="0.25">
      <c r="A4" s="51" t="s">
        <v>65</v>
      </c>
      <c r="B4" s="72" t="s">
        <v>93</v>
      </c>
      <c r="C4" s="69">
        <v>4</v>
      </c>
      <c r="D4" s="70">
        <v>30000</v>
      </c>
      <c r="E4" s="71">
        <f t="shared" si="0"/>
        <v>120000</v>
      </c>
      <c r="F4" s="70">
        <v>50000</v>
      </c>
      <c r="G4" s="71">
        <f t="shared" ref="G4:G9" si="1">C4*F4</f>
        <v>200000</v>
      </c>
    </row>
    <row r="5" spans="1:7" x14ac:dyDescent="0.25">
      <c r="A5" s="51" t="s">
        <v>66</v>
      </c>
      <c r="B5" s="72" t="s">
        <v>92</v>
      </c>
      <c r="C5" s="69">
        <v>5</v>
      </c>
      <c r="D5" s="70">
        <v>30000</v>
      </c>
      <c r="E5" s="71">
        <f t="shared" si="0"/>
        <v>150000</v>
      </c>
      <c r="F5" s="70">
        <v>50000</v>
      </c>
      <c r="G5" s="71">
        <f t="shared" si="1"/>
        <v>250000</v>
      </c>
    </row>
    <row r="6" spans="1:7" x14ac:dyDescent="0.25">
      <c r="A6" s="51" t="s">
        <v>67</v>
      </c>
      <c r="B6" s="72" t="s">
        <v>91</v>
      </c>
      <c r="C6" s="69">
        <v>4</v>
      </c>
      <c r="D6" s="70">
        <v>30000</v>
      </c>
      <c r="E6" s="71">
        <f t="shared" si="0"/>
        <v>120000</v>
      </c>
      <c r="F6" s="70">
        <v>50000</v>
      </c>
      <c r="G6" s="71">
        <f t="shared" si="1"/>
        <v>200000</v>
      </c>
    </row>
    <row r="7" spans="1:7" x14ac:dyDescent="0.25">
      <c r="A7" s="51" t="s">
        <v>68</v>
      </c>
      <c r="B7" s="72" t="s">
        <v>89</v>
      </c>
      <c r="C7" s="69">
        <v>4</v>
      </c>
      <c r="D7" s="70">
        <v>30000</v>
      </c>
      <c r="E7" s="71">
        <f t="shared" si="0"/>
        <v>120000</v>
      </c>
      <c r="F7" s="70">
        <v>50000</v>
      </c>
      <c r="G7" s="71">
        <f t="shared" si="1"/>
        <v>200000</v>
      </c>
    </row>
    <row r="8" spans="1:7" x14ac:dyDescent="0.25">
      <c r="A8" s="51" t="s">
        <v>69</v>
      </c>
      <c r="B8" s="72" t="s">
        <v>90</v>
      </c>
      <c r="C8" s="69">
        <v>5</v>
      </c>
      <c r="D8" s="70">
        <v>30000</v>
      </c>
      <c r="E8" s="71">
        <f t="shared" si="0"/>
        <v>150000</v>
      </c>
      <c r="F8" s="70">
        <v>50000</v>
      </c>
      <c r="G8" s="71">
        <f t="shared" si="1"/>
        <v>250000</v>
      </c>
    </row>
    <row r="9" spans="1:7" x14ac:dyDescent="0.25">
      <c r="A9" s="51" t="s">
        <v>70</v>
      </c>
      <c r="B9" s="53" t="s">
        <v>46</v>
      </c>
      <c r="C9" s="52">
        <v>1.92</v>
      </c>
      <c r="D9" s="67">
        <v>30000</v>
      </c>
      <c r="E9" s="65">
        <f t="shared" si="0"/>
        <v>57600</v>
      </c>
      <c r="F9" s="70">
        <v>50000</v>
      </c>
      <c r="G9" s="71">
        <f t="shared" si="1"/>
        <v>96000</v>
      </c>
    </row>
    <row r="10" spans="1:7" x14ac:dyDescent="0.25">
      <c r="A10" s="51" t="s">
        <v>71</v>
      </c>
      <c r="B10" s="53" t="s">
        <v>47</v>
      </c>
      <c r="C10" s="52">
        <v>3.17</v>
      </c>
      <c r="D10" s="67">
        <v>30000</v>
      </c>
      <c r="E10" s="65">
        <f t="shared" si="0"/>
        <v>95100</v>
      </c>
      <c r="F10" s="70">
        <v>50000</v>
      </c>
      <c r="G10" s="71">
        <f t="shared" ref="G10:G26" si="2">C10*F10</f>
        <v>158500</v>
      </c>
    </row>
    <row r="11" spans="1:7" x14ac:dyDescent="0.25">
      <c r="A11" s="51" t="s">
        <v>72</v>
      </c>
      <c r="B11" s="53" t="s">
        <v>48</v>
      </c>
      <c r="C11" s="52">
        <v>2.35</v>
      </c>
      <c r="D11" s="67">
        <v>30000</v>
      </c>
      <c r="E11" s="65">
        <f t="shared" si="0"/>
        <v>70500</v>
      </c>
      <c r="F11" s="70">
        <v>50000</v>
      </c>
      <c r="G11" s="71">
        <f t="shared" si="2"/>
        <v>117500</v>
      </c>
    </row>
    <row r="12" spans="1:7" x14ac:dyDescent="0.25">
      <c r="A12" s="51" t="s">
        <v>73</v>
      </c>
      <c r="B12" s="53" t="s">
        <v>49</v>
      </c>
      <c r="C12" s="52">
        <v>3.57</v>
      </c>
      <c r="D12" s="67">
        <v>30000</v>
      </c>
      <c r="E12" s="65">
        <f t="shared" si="0"/>
        <v>107100</v>
      </c>
      <c r="F12" s="70">
        <v>50000</v>
      </c>
      <c r="G12" s="71">
        <f t="shared" si="2"/>
        <v>178500</v>
      </c>
    </row>
    <row r="13" spans="1:7" x14ac:dyDescent="0.25">
      <c r="A13" s="51" t="s">
        <v>74</v>
      </c>
      <c r="B13" s="53" t="s">
        <v>50</v>
      </c>
      <c r="C13" s="52">
        <v>4.2</v>
      </c>
      <c r="D13" s="67">
        <v>30000</v>
      </c>
      <c r="E13" s="65">
        <f t="shared" si="0"/>
        <v>126000</v>
      </c>
      <c r="F13" s="70">
        <v>50000</v>
      </c>
      <c r="G13" s="71">
        <f t="shared" si="2"/>
        <v>210000</v>
      </c>
    </row>
    <row r="14" spans="1:7" x14ac:dyDescent="0.25">
      <c r="A14" s="51" t="s">
        <v>75</v>
      </c>
      <c r="B14" s="53" t="s">
        <v>51</v>
      </c>
      <c r="C14" s="52">
        <v>3.8</v>
      </c>
      <c r="D14" s="67">
        <v>30000</v>
      </c>
      <c r="E14" s="65">
        <f t="shared" si="0"/>
        <v>114000</v>
      </c>
      <c r="F14" s="70">
        <v>50000</v>
      </c>
      <c r="G14" s="71">
        <f t="shared" si="2"/>
        <v>190000</v>
      </c>
    </row>
    <row r="15" spans="1:7" x14ac:dyDescent="0.25">
      <c r="A15" s="51" t="s">
        <v>76</v>
      </c>
      <c r="B15" s="53" t="s">
        <v>52</v>
      </c>
      <c r="C15" s="52">
        <v>4.41</v>
      </c>
      <c r="D15" s="67">
        <v>30000</v>
      </c>
      <c r="E15" s="65">
        <f t="shared" si="0"/>
        <v>132300</v>
      </c>
      <c r="F15" s="70">
        <v>50000</v>
      </c>
      <c r="G15" s="71">
        <f t="shared" si="2"/>
        <v>220500</v>
      </c>
    </row>
    <row r="16" spans="1:7" x14ac:dyDescent="0.25">
      <c r="A16" s="51" t="s">
        <v>77</v>
      </c>
      <c r="B16" s="53" t="s">
        <v>53</v>
      </c>
      <c r="C16" s="52">
        <v>4.9000000000000004</v>
      </c>
      <c r="D16" s="67">
        <v>30000</v>
      </c>
      <c r="E16" s="65">
        <f t="shared" si="0"/>
        <v>147000</v>
      </c>
      <c r="F16" s="70">
        <v>50000</v>
      </c>
      <c r="G16" s="71">
        <f t="shared" si="2"/>
        <v>245000.00000000003</v>
      </c>
    </row>
    <row r="17" spans="1:7" x14ac:dyDescent="0.25">
      <c r="A17" s="51" t="s">
        <v>78</v>
      </c>
      <c r="B17" s="53" t="s">
        <v>54</v>
      </c>
      <c r="C17" s="52">
        <v>2.91</v>
      </c>
      <c r="D17" s="67">
        <v>30000</v>
      </c>
      <c r="E17" s="65">
        <f t="shared" si="0"/>
        <v>87300</v>
      </c>
      <c r="F17" s="70">
        <v>50000</v>
      </c>
      <c r="G17" s="71">
        <f t="shared" si="2"/>
        <v>145500</v>
      </c>
    </row>
    <row r="18" spans="1:7" x14ac:dyDescent="0.25">
      <c r="A18" s="51" t="s">
        <v>79</v>
      </c>
      <c r="B18" s="53" t="s">
        <v>55</v>
      </c>
      <c r="C18" s="52">
        <v>4.41</v>
      </c>
      <c r="D18" s="67">
        <v>30000</v>
      </c>
      <c r="E18" s="65">
        <f t="shared" si="0"/>
        <v>132300</v>
      </c>
      <c r="F18" s="70">
        <v>50000</v>
      </c>
      <c r="G18" s="71">
        <f t="shared" si="2"/>
        <v>220500</v>
      </c>
    </row>
    <row r="19" spans="1:7" x14ac:dyDescent="0.25">
      <c r="A19" s="51" t="s">
        <v>80</v>
      </c>
      <c r="B19" s="53" t="s">
        <v>56</v>
      </c>
      <c r="C19" s="52">
        <v>5.32</v>
      </c>
      <c r="D19" s="67">
        <v>30000</v>
      </c>
      <c r="E19" s="65">
        <f t="shared" si="0"/>
        <v>159600</v>
      </c>
      <c r="F19" s="70">
        <v>50000</v>
      </c>
      <c r="G19" s="71">
        <f t="shared" si="2"/>
        <v>266000</v>
      </c>
    </row>
    <row r="20" spans="1:7" x14ac:dyDescent="0.25">
      <c r="A20" s="51" t="s">
        <v>81</v>
      </c>
      <c r="B20" s="53" t="s">
        <v>57</v>
      </c>
      <c r="C20" s="52">
        <v>4.55</v>
      </c>
      <c r="D20" s="67">
        <v>30000</v>
      </c>
      <c r="E20" s="65">
        <f t="shared" si="0"/>
        <v>136500</v>
      </c>
      <c r="F20" s="70">
        <v>50000</v>
      </c>
      <c r="G20" s="71">
        <f t="shared" si="2"/>
        <v>227500</v>
      </c>
    </row>
    <row r="21" spans="1:7" x14ac:dyDescent="0.25">
      <c r="A21" s="51" t="s">
        <v>82</v>
      </c>
      <c r="B21" s="53" t="s">
        <v>58</v>
      </c>
      <c r="C21" s="52">
        <v>4.13</v>
      </c>
      <c r="D21" s="67">
        <v>30000</v>
      </c>
      <c r="E21" s="65">
        <f t="shared" si="0"/>
        <v>123900</v>
      </c>
      <c r="F21" s="70">
        <v>50000</v>
      </c>
      <c r="G21" s="71">
        <f t="shared" si="2"/>
        <v>206500</v>
      </c>
    </row>
    <row r="22" spans="1:7" x14ac:dyDescent="0.25">
      <c r="A22" s="51" t="s">
        <v>83</v>
      </c>
      <c r="B22" s="53" t="s">
        <v>59</v>
      </c>
      <c r="C22" s="52">
        <v>2.2799999999999998</v>
      </c>
      <c r="D22" s="67">
        <v>30000</v>
      </c>
      <c r="E22" s="65">
        <f t="shared" si="0"/>
        <v>68400</v>
      </c>
      <c r="F22" s="70">
        <v>50000</v>
      </c>
      <c r="G22" s="71">
        <f t="shared" si="2"/>
        <v>113999.99999999999</v>
      </c>
    </row>
    <row r="23" spans="1:7" x14ac:dyDescent="0.25">
      <c r="A23" s="51" t="s">
        <v>84</v>
      </c>
      <c r="B23" s="53" t="s">
        <v>60</v>
      </c>
      <c r="C23" s="52">
        <v>3.99</v>
      </c>
      <c r="D23" s="67">
        <v>30000</v>
      </c>
      <c r="E23" s="65">
        <f t="shared" si="0"/>
        <v>119700</v>
      </c>
      <c r="F23" s="70">
        <v>50000</v>
      </c>
      <c r="G23" s="71">
        <f t="shared" si="2"/>
        <v>199500</v>
      </c>
    </row>
    <row r="24" spans="1:7" x14ac:dyDescent="0.25">
      <c r="A24" s="51" t="s">
        <v>86</v>
      </c>
      <c r="B24" s="53" t="s">
        <v>61</v>
      </c>
      <c r="C24" s="52">
        <v>3.76</v>
      </c>
      <c r="D24" s="67">
        <v>30000</v>
      </c>
      <c r="E24" s="65">
        <f t="shared" si="0"/>
        <v>112800</v>
      </c>
      <c r="F24" s="70">
        <v>50000</v>
      </c>
      <c r="G24" s="71">
        <f t="shared" si="2"/>
        <v>188000</v>
      </c>
    </row>
    <row r="25" spans="1:7" x14ac:dyDescent="0.25">
      <c r="A25" s="51" t="s">
        <v>85</v>
      </c>
      <c r="B25" s="53" t="s">
        <v>62</v>
      </c>
      <c r="C25" s="52">
        <v>4.6900000000000004</v>
      </c>
      <c r="D25" s="67">
        <v>30000</v>
      </c>
      <c r="E25" s="65">
        <f t="shared" si="0"/>
        <v>140700</v>
      </c>
      <c r="F25" s="70">
        <v>50000</v>
      </c>
      <c r="G25" s="71">
        <f t="shared" si="2"/>
        <v>234500.00000000003</v>
      </c>
    </row>
    <row r="26" spans="1:7" x14ac:dyDescent="0.25">
      <c r="A26" s="10"/>
      <c r="B26" s="68" t="s">
        <v>87</v>
      </c>
      <c r="C26" s="69">
        <v>2</v>
      </c>
      <c r="D26" s="70"/>
      <c r="E26" s="71"/>
      <c r="F26" s="70">
        <v>50000</v>
      </c>
      <c r="G26" s="71">
        <f t="shared" si="2"/>
        <v>100000</v>
      </c>
    </row>
    <row r="27" spans="1:7" x14ac:dyDescent="0.25">
      <c r="A27" s="10"/>
      <c r="B27" s="7"/>
      <c r="C27" s="7"/>
      <c r="D27" s="66"/>
      <c r="E27" s="66"/>
    </row>
  </sheetData>
  <mergeCells count="2">
    <mergeCell ref="D1:E1"/>
    <mergeCell ref="F1:G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Biaya Ulang Blok</vt:lpstr>
      <vt:lpstr>Biaya Remed Blok</vt:lpstr>
      <vt:lpstr>mengulang di KUR 2022</vt:lpstr>
      <vt:lpstr>KURIKULUM 2022</vt:lpstr>
    </vt:vector>
  </TitlesOfParts>
  <Company>Universitas Muhammadiyah Yogyakarta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Pengajaran_FK</dc:creator>
  <cp:lastModifiedBy>MEDU-2</cp:lastModifiedBy>
  <cp:lastPrinted>2021-02-20T04:55:14Z</cp:lastPrinted>
  <dcterms:created xsi:type="dcterms:W3CDTF">2008-12-30T08:06:39Z</dcterms:created>
  <dcterms:modified xsi:type="dcterms:W3CDTF">2023-07-22T06:18:12Z</dcterms:modified>
</cp:coreProperties>
</file>