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IOMEDIK &amp; JMM\BIOMEDIK\Nilai new\ku\2019\Blok 18\"/>
    </mc:Choice>
  </mc:AlternateContent>
  <xr:revisionPtr revIDLastSave="0" documentId="8_{3BB2C14E-2357-4D60-825D-22579C6F1F5C}" xr6:coauthVersionLast="47" xr6:coauthVersionMax="47" xr10:uidLastSave="{00000000-0000-0000-0000-000000000000}"/>
  <bookViews>
    <workbookView xWindow="-120" yWindow="-120" windowWidth="20730" windowHeight="11160" xr2:uid="{F0EE7A98-B5F9-4D15-AD4F-4CA3530D14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3" i="1" l="1"/>
  <c r="H153" i="1" s="1"/>
  <c r="E153" i="1"/>
  <c r="E152" i="1"/>
  <c r="G152" i="1" s="1"/>
  <c r="H152" i="1" s="1"/>
  <c r="G151" i="1"/>
  <c r="H151" i="1" s="1"/>
  <c r="E151" i="1"/>
  <c r="E150" i="1"/>
  <c r="G150" i="1" s="1"/>
  <c r="H150" i="1" s="1"/>
  <c r="G149" i="1"/>
  <c r="H149" i="1" s="1"/>
  <c r="E149" i="1"/>
  <c r="E148" i="1"/>
  <c r="G148" i="1" s="1"/>
  <c r="H148" i="1" s="1"/>
  <c r="G147" i="1"/>
  <c r="H147" i="1" s="1"/>
  <c r="E147" i="1"/>
  <c r="E146" i="1"/>
  <c r="G146" i="1" s="1"/>
  <c r="H146" i="1" s="1"/>
  <c r="G145" i="1"/>
  <c r="H145" i="1" s="1"/>
  <c r="E145" i="1"/>
  <c r="E144" i="1"/>
  <c r="G144" i="1" s="1"/>
  <c r="H144" i="1" s="1"/>
  <c r="G143" i="1"/>
  <c r="H143" i="1" s="1"/>
  <c r="E143" i="1"/>
  <c r="E142" i="1"/>
  <c r="G142" i="1" s="1"/>
  <c r="H142" i="1" s="1"/>
  <c r="G141" i="1"/>
  <c r="H141" i="1" s="1"/>
  <c r="E141" i="1"/>
  <c r="E140" i="1"/>
  <c r="G140" i="1" s="1"/>
  <c r="H140" i="1" s="1"/>
  <c r="G139" i="1"/>
  <c r="H139" i="1" s="1"/>
  <c r="E139" i="1"/>
  <c r="E138" i="1"/>
  <c r="G138" i="1" s="1"/>
  <c r="H138" i="1" s="1"/>
  <c r="G137" i="1"/>
  <c r="H137" i="1" s="1"/>
  <c r="E137" i="1"/>
  <c r="E136" i="1"/>
  <c r="G136" i="1" s="1"/>
  <c r="H136" i="1" s="1"/>
  <c r="G135" i="1"/>
  <c r="H135" i="1" s="1"/>
  <c r="E135" i="1"/>
  <c r="E134" i="1"/>
  <c r="G134" i="1" s="1"/>
  <c r="H134" i="1" s="1"/>
  <c r="G133" i="1"/>
  <c r="H133" i="1" s="1"/>
  <c r="E133" i="1"/>
  <c r="E132" i="1"/>
  <c r="G132" i="1" s="1"/>
  <c r="H132" i="1" s="1"/>
  <c r="G131" i="1"/>
  <c r="H131" i="1" s="1"/>
  <c r="E131" i="1"/>
  <c r="E130" i="1"/>
  <c r="G130" i="1" s="1"/>
  <c r="H130" i="1" s="1"/>
  <c r="G129" i="1"/>
  <c r="H129" i="1" s="1"/>
  <c r="E129" i="1"/>
  <c r="E128" i="1"/>
  <c r="G128" i="1" s="1"/>
  <c r="H128" i="1" s="1"/>
  <c r="G127" i="1"/>
  <c r="H127" i="1" s="1"/>
  <c r="E127" i="1"/>
  <c r="E126" i="1"/>
  <c r="G126" i="1" s="1"/>
  <c r="H126" i="1" s="1"/>
  <c r="G125" i="1"/>
  <c r="H125" i="1" s="1"/>
  <c r="E125" i="1"/>
  <c r="E124" i="1"/>
  <c r="G124" i="1" s="1"/>
  <c r="H124" i="1" s="1"/>
  <c r="G123" i="1"/>
  <c r="H123" i="1" s="1"/>
  <c r="E123" i="1"/>
  <c r="E122" i="1"/>
  <c r="G122" i="1" s="1"/>
  <c r="H122" i="1" s="1"/>
  <c r="G121" i="1"/>
  <c r="H121" i="1" s="1"/>
  <c r="E121" i="1"/>
  <c r="E120" i="1"/>
  <c r="G120" i="1" s="1"/>
  <c r="H120" i="1" s="1"/>
  <c r="G119" i="1"/>
  <c r="H119" i="1" s="1"/>
  <c r="E119" i="1"/>
  <c r="E118" i="1"/>
  <c r="G118" i="1" s="1"/>
  <c r="H118" i="1" s="1"/>
  <c r="G117" i="1"/>
  <c r="H117" i="1" s="1"/>
  <c r="E117" i="1"/>
  <c r="E116" i="1"/>
  <c r="G116" i="1" s="1"/>
  <c r="H116" i="1" s="1"/>
  <c r="G115" i="1"/>
  <c r="H115" i="1" s="1"/>
  <c r="E115" i="1"/>
  <c r="E114" i="1"/>
  <c r="G114" i="1" s="1"/>
  <c r="H114" i="1" s="1"/>
  <c r="G113" i="1"/>
  <c r="H113" i="1" s="1"/>
  <c r="E113" i="1"/>
  <c r="E112" i="1"/>
  <c r="G112" i="1" s="1"/>
  <c r="H112" i="1" s="1"/>
  <c r="G111" i="1"/>
  <c r="H111" i="1" s="1"/>
  <c r="E111" i="1"/>
  <c r="E110" i="1"/>
  <c r="G110" i="1" s="1"/>
  <c r="H110" i="1" s="1"/>
  <c r="G109" i="1"/>
  <c r="H109" i="1" s="1"/>
  <c r="E109" i="1"/>
  <c r="E108" i="1"/>
  <c r="G108" i="1" s="1"/>
  <c r="H108" i="1" s="1"/>
  <c r="G107" i="1"/>
  <c r="H107" i="1" s="1"/>
  <c r="E107" i="1"/>
  <c r="E106" i="1"/>
  <c r="G106" i="1" s="1"/>
  <c r="H106" i="1" s="1"/>
  <c r="G105" i="1"/>
  <c r="H105" i="1" s="1"/>
  <c r="E105" i="1"/>
  <c r="E104" i="1"/>
  <c r="G104" i="1" s="1"/>
  <c r="H104" i="1" s="1"/>
  <c r="G103" i="1"/>
  <c r="H103" i="1" s="1"/>
  <c r="E103" i="1"/>
  <c r="E102" i="1"/>
  <c r="G102" i="1" s="1"/>
  <c r="H102" i="1" s="1"/>
  <c r="G101" i="1"/>
  <c r="H101" i="1" s="1"/>
  <c r="E101" i="1"/>
  <c r="E100" i="1"/>
  <c r="G100" i="1" s="1"/>
  <c r="H100" i="1" s="1"/>
  <c r="G99" i="1"/>
  <c r="H99" i="1" s="1"/>
  <c r="E99" i="1"/>
  <c r="E98" i="1"/>
  <c r="G98" i="1" s="1"/>
  <c r="H98" i="1" s="1"/>
  <c r="G97" i="1"/>
  <c r="H97" i="1" s="1"/>
  <c r="E97" i="1"/>
  <c r="E96" i="1"/>
  <c r="G96" i="1" s="1"/>
  <c r="H96" i="1" s="1"/>
  <c r="G95" i="1"/>
  <c r="H95" i="1" s="1"/>
  <c r="E95" i="1"/>
  <c r="E94" i="1"/>
  <c r="G94" i="1" s="1"/>
  <c r="H94" i="1" s="1"/>
  <c r="G93" i="1"/>
  <c r="H93" i="1" s="1"/>
  <c r="E93" i="1"/>
  <c r="E92" i="1"/>
  <c r="G92" i="1" s="1"/>
  <c r="H92" i="1" s="1"/>
  <c r="G91" i="1"/>
  <c r="H91" i="1" s="1"/>
  <c r="E91" i="1"/>
  <c r="E90" i="1"/>
  <c r="G90" i="1" s="1"/>
  <c r="H90" i="1" s="1"/>
  <c r="G89" i="1"/>
  <c r="H89" i="1" s="1"/>
  <c r="E89" i="1"/>
  <c r="E88" i="1"/>
  <c r="G88" i="1" s="1"/>
  <c r="H88" i="1" s="1"/>
  <c r="G87" i="1"/>
  <c r="H87" i="1" s="1"/>
  <c r="E87" i="1"/>
  <c r="E86" i="1"/>
  <c r="G86" i="1" s="1"/>
  <c r="H86" i="1" s="1"/>
  <c r="G85" i="1"/>
  <c r="H85" i="1" s="1"/>
  <c r="E85" i="1"/>
  <c r="E84" i="1"/>
  <c r="G84" i="1" s="1"/>
  <c r="H84" i="1" s="1"/>
  <c r="G83" i="1"/>
  <c r="H83" i="1" s="1"/>
  <c r="E83" i="1"/>
  <c r="E82" i="1"/>
  <c r="G82" i="1" s="1"/>
  <c r="H82" i="1" s="1"/>
  <c r="G81" i="1"/>
  <c r="H81" i="1" s="1"/>
  <c r="E81" i="1"/>
  <c r="E80" i="1"/>
  <c r="G80" i="1" s="1"/>
  <c r="H80" i="1" s="1"/>
  <c r="G79" i="1"/>
  <c r="H79" i="1" s="1"/>
  <c r="E79" i="1"/>
  <c r="E78" i="1"/>
  <c r="G78" i="1" s="1"/>
  <c r="H78" i="1" s="1"/>
  <c r="G77" i="1"/>
  <c r="H77" i="1" s="1"/>
  <c r="E77" i="1"/>
  <c r="E76" i="1"/>
  <c r="G76" i="1" s="1"/>
  <c r="H76" i="1" s="1"/>
  <c r="G75" i="1"/>
  <c r="H75" i="1" s="1"/>
  <c r="E75" i="1"/>
  <c r="E74" i="1"/>
  <c r="G74" i="1" s="1"/>
  <c r="H74" i="1" s="1"/>
  <c r="G73" i="1"/>
  <c r="H73" i="1" s="1"/>
  <c r="E73" i="1"/>
  <c r="E72" i="1"/>
  <c r="G72" i="1" s="1"/>
  <c r="H72" i="1" s="1"/>
  <c r="G71" i="1"/>
  <c r="H71" i="1" s="1"/>
  <c r="E71" i="1"/>
  <c r="E70" i="1"/>
  <c r="G70" i="1" s="1"/>
  <c r="H70" i="1" s="1"/>
  <c r="G69" i="1"/>
  <c r="H69" i="1" s="1"/>
  <c r="E69" i="1"/>
  <c r="E68" i="1"/>
  <c r="G68" i="1" s="1"/>
  <c r="H68" i="1" s="1"/>
  <c r="G67" i="1"/>
  <c r="H67" i="1" s="1"/>
  <c r="E67" i="1"/>
  <c r="E66" i="1"/>
  <c r="G66" i="1" s="1"/>
  <c r="H66" i="1" s="1"/>
  <c r="G65" i="1"/>
  <c r="H65" i="1" s="1"/>
  <c r="E65" i="1"/>
  <c r="E64" i="1"/>
  <c r="G64" i="1" s="1"/>
  <c r="H64" i="1" s="1"/>
  <c r="G63" i="1"/>
  <c r="H63" i="1" s="1"/>
  <c r="E63" i="1"/>
  <c r="E62" i="1"/>
  <c r="G62" i="1" s="1"/>
  <c r="H62" i="1" s="1"/>
  <c r="G61" i="1"/>
  <c r="H61" i="1" s="1"/>
  <c r="E61" i="1"/>
  <c r="E60" i="1"/>
  <c r="G60" i="1" s="1"/>
  <c r="H60" i="1" s="1"/>
  <c r="G59" i="1"/>
  <c r="H59" i="1" s="1"/>
  <c r="E59" i="1"/>
  <c r="E58" i="1"/>
  <c r="G58" i="1" s="1"/>
  <c r="H58" i="1" s="1"/>
  <c r="G57" i="1"/>
  <c r="H57" i="1" s="1"/>
  <c r="E57" i="1"/>
  <c r="E56" i="1"/>
  <c r="G56" i="1" s="1"/>
  <c r="H56" i="1" s="1"/>
  <c r="G55" i="1"/>
  <c r="H55" i="1" s="1"/>
  <c r="E55" i="1"/>
  <c r="E54" i="1"/>
  <c r="G54" i="1" s="1"/>
  <c r="H54" i="1" s="1"/>
  <c r="G53" i="1"/>
  <c r="H53" i="1" s="1"/>
  <c r="E53" i="1"/>
  <c r="H52" i="1"/>
  <c r="E52" i="1"/>
  <c r="G52" i="1" s="1"/>
  <c r="G51" i="1"/>
  <c r="H51" i="1" s="1"/>
  <c r="E51" i="1"/>
  <c r="E50" i="1"/>
  <c r="G50" i="1" s="1"/>
  <c r="H50" i="1" s="1"/>
  <c r="G49" i="1"/>
  <c r="H49" i="1" s="1"/>
  <c r="E49" i="1"/>
  <c r="H48" i="1"/>
  <c r="E48" i="1"/>
  <c r="G48" i="1" s="1"/>
  <c r="G47" i="1"/>
  <c r="H47" i="1" s="1"/>
  <c r="E47" i="1"/>
  <c r="E46" i="1"/>
  <c r="G46" i="1" s="1"/>
  <c r="H46" i="1" s="1"/>
  <c r="G45" i="1"/>
  <c r="H45" i="1" s="1"/>
  <c r="E45" i="1"/>
  <c r="E44" i="1"/>
  <c r="G44" i="1" s="1"/>
  <c r="H44" i="1" s="1"/>
  <c r="G43" i="1"/>
  <c r="H43" i="1" s="1"/>
  <c r="E43" i="1"/>
  <c r="E42" i="1"/>
  <c r="G42" i="1" s="1"/>
  <c r="H42" i="1" s="1"/>
  <c r="G41" i="1"/>
  <c r="H41" i="1" s="1"/>
  <c r="E41" i="1"/>
  <c r="E40" i="1"/>
  <c r="G40" i="1" s="1"/>
  <c r="H40" i="1" s="1"/>
  <c r="G39" i="1"/>
  <c r="H39" i="1" s="1"/>
  <c r="E39" i="1"/>
  <c r="E38" i="1"/>
  <c r="G38" i="1" s="1"/>
  <c r="H38" i="1" s="1"/>
  <c r="G37" i="1"/>
  <c r="H37" i="1" s="1"/>
  <c r="E37" i="1"/>
  <c r="H36" i="1"/>
  <c r="E36" i="1"/>
  <c r="G36" i="1" s="1"/>
  <c r="G35" i="1"/>
  <c r="H35" i="1" s="1"/>
  <c r="E35" i="1"/>
  <c r="E34" i="1"/>
  <c r="G34" i="1" s="1"/>
  <c r="H34" i="1" s="1"/>
  <c r="G33" i="1"/>
  <c r="H33" i="1" s="1"/>
  <c r="E33" i="1"/>
  <c r="H32" i="1"/>
  <c r="E32" i="1"/>
  <c r="G32" i="1" s="1"/>
  <c r="G31" i="1"/>
  <c r="H31" i="1" s="1"/>
  <c r="E31" i="1"/>
  <c r="E30" i="1"/>
  <c r="G30" i="1" s="1"/>
  <c r="H30" i="1" s="1"/>
  <c r="G29" i="1"/>
  <c r="H29" i="1" s="1"/>
  <c r="E29" i="1"/>
  <c r="E28" i="1"/>
  <c r="G28" i="1" s="1"/>
  <c r="H28" i="1" s="1"/>
  <c r="G27" i="1"/>
  <c r="H27" i="1" s="1"/>
  <c r="E27" i="1"/>
  <c r="E26" i="1"/>
  <c r="G26" i="1" s="1"/>
  <c r="H26" i="1" s="1"/>
  <c r="G25" i="1"/>
  <c r="H25" i="1" s="1"/>
  <c r="E25" i="1"/>
  <c r="E24" i="1"/>
  <c r="G24" i="1" s="1"/>
  <c r="H24" i="1" s="1"/>
  <c r="G23" i="1"/>
  <c r="H23" i="1" s="1"/>
  <c r="E23" i="1"/>
  <c r="E22" i="1"/>
  <c r="G22" i="1" s="1"/>
  <c r="H22" i="1" s="1"/>
  <c r="G21" i="1"/>
  <c r="H21" i="1" s="1"/>
  <c r="E21" i="1"/>
  <c r="H20" i="1"/>
  <c r="E20" i="1"/>
  <c r="G20" i="1" s="1"/>
  <c r="G19" i="1"/>
  <c r="H19" i="1" s="1"/>
  <c r="E19" i="1"/>
  <c r="E18" i="1"/>
  <c r="G18" i="1" s="1"/>
  <c r="H18" i="1" s="1"/>
  <c r="G17" i="1"/>
  <c r="H17" i="1" s="1"/>
  <c r="E17" i="1"/>
  <c r="H16" i="1"/>
  <c r="E16" i="1"/>
  <c r="G16" i="1" s="1"/>
  <c r="G15" i="1"/>
  <c r="H15" i="1" s="1"/>
  <c r="E15" i="1"/>
  <c r="E14" i="1"/>
  <c r="G14" i="1" s="1"/>
  <c r="H14" i="1" s="1"/>
  <c r="G13" i="1"/>
  <c r="H13" i="1" s="1"/>
  <c r="E13" i="1"/>
  <c r="E12" i="1"/>
  <c r="G12" i="1" s="1"/>
  <c r="H12" i="1" s="1"/>
  <c r="G11" i="1"/>
  <c r="H11" i="1" s="1"/>
  <c r="E11" i="1"/>
  <c r="E10" i="1"/>
  <c r="G10" i="1" s="1"/>
  <c r="H10" i="1" s="1"/>
  <c r="G9" i="1"/>
  <c r="H9" i="1" s="1"/>
  <c r="E9" i="1"/>
  <c r="E8" i="1"/>
  <c r="G8" i="1" s="1"/>
  <c r="H8" i="1" s="1"/>
  <c r="G7" i="1"/>
  <c r="H7" i="1" s="1"/>
  <c r="E7" i="1"/>
  <c r="E6" i="1"/>
  <c r="G6" i="1" s="1"/>
  <c r="H6" i="1" s="1"/>
  <c r="G5" i="1"/>
  <c r="H5" i="1" s="1"/>
  <c r="E5" i="1"/>
</calcChain>
</file>

<file path=xl/sharedStrings.xml><?xml version="1.0" encoding="utf-8"?>
<sst xmlns="http://schemas.openxmlformats.org/spreadsheetml/2006/main" count="307" uniqueCount="305">
  <si>
    <t>NILAI PRAKTIKUM BIOMEDIK</t>
  </si>
  <si>
    <t xml:space="preserve">BLOK 18 (Reproduksi) </t>
  </si>
  <si>
    <t>PROGRAM STUDI PENDIDIKAN DOKTER FKIK UMY TA 2021/2022</t>
  </si>
  <si>
    <t>NIM</t>
  </si>
  <si>
    <t>NAMA</t>
  </si>
  <si>
    <t>Total Harian</t>
  </si>
  <si>
    <t>Rerata Harian Praktikum</t>
  </si>
  <si>
    <t>Responsi</t>
  </si>
  <si>
    <t>Nilai Akhir Praktikum</t>
  </si>
  <si>
    <t>Kelulusan</t>
  </si>
  <si>
    <t>Ali Sachran</t>
  </si>
  <si>
    <t>Cendekia Airenda Muliandika</t>
  </si>
  <si>
    <t>-</t>
  </si>
  <si>
    <t>Amalia Mufid Fadhila</t>
  </si>
  <si>
    <t>Hilda Urfah</t>
  </si>
  <si>
    <t>Fahrul Rozi</t>
  </si>
  <si>
    <t>20190310001</t>
  </si>
  <si>
    <t>Fenny Febriyani</t>
  </si>
  <si>
    <t>20190310003</t>
  </si>
  <si>
    <t>Nadylla Risfa Izzati</t>
  </si>
  <si>
    <t>20190310004</t>
  </si>
  <si>
    <t>Dewanti Widya Krisnawati</t>
  </si>
  <si>
    <t>20190310005</t>
  </si>
  <si>
    <t>Rajendra Agnaf Artonsena</t>
  </si>
  <si>
    <t>20190310007</t>
  </si>
  <si>
    <t>Rizki Ardiyanto</t>
  </si>
  <si>
    <t>20190310008</t>
  </si>
  <si>
    <t>Nisrina Nurrohmah</t>
  </si>
  <si>
    <t>20190310009</t>
  </si>
  <si>
    <t>Anisah Royahinu Jannah</t>
  </si>
  <si>
    <t>20190310011</t>
  </si>
  <si>
    <t>Chaerunnisa Auliya Putu Sugiyarti</t>
  </si>
  <si>
    <t>20190310012</t>
  </si>
  <si>
    <t>M. Afif Jaffariz</t>
  </si>
  <si>
    <t>20190310014</t>
  </si>
  <si>
    <t>Dimas Dwi Mustika Devi</t>
  </si>
  <si>
    <t>20190310015</t>
  </si>
  <si>
    <t>Qholbi Hanifa</t>
  </si>
  <si>
    <t>20190310016</t>
  </si>
  <si>
    <t>Giffara Early Nalla Husna</t>
  </si>
  <si>
    <t>20190310017</t>
  </si>
  <si>
    <t>Qonitah Zulfa Putri</t>
  </si>
  <si>
    <t>20190310019</t>
  </si>
  <si>
    <t>Anas Nurrahmanto</t>
  </si>
  <si>
    <t>20190310021</t>
  </si>
  <si>
    <t>Berlian Sakti Wibawa</t>
  </si>
  <si>
    <t>20190310025</t>
  </si>
  <si>
    <t>Kharisma Putri Indardi</t>
  </si>
  <si>
    <t>20190310026</t>
  </si>
  <si>
    <t>Rafi Ardianto</t>
  </si>
  <si>
    <t>20190310029</t>
  </si>
  <si>
    <t>Muhammad Hafara Dhafin Gumulyo</t>
  </si>
  <si>
    <t>20190310030</t>
  </si>
  <si>
    <t>Zahra Mustofawi Syueb</t>
  </si>
  <si>
    <t>20190310031</t>
  </si>
  <si>
    <t>Muhammad Bayyin Nuha Hibatulloh</t>
  </si>
  <si>
    <t>20190310032</t>
  </si>
  <si>
    <t>Hammas Dhani Ardhana</t>
  </si>
  <si>
    <t>20190310033</t>
  </si>
  <si>
    <t>Mohammad Fatha Hernanda</t>
  </si>
  <si>
    <t>20190310034</t>
  </si>
  <si>
    <t>Indah Miftahul Huda</t>
  </si>
  <si>
    <t>20190310036</t>
  </si>
  <si>
    <t>Garita Esa Makanti</t>
  </si>
  <si>
    <t>20190310038</t>
  </si>
  <si>
    <t>Salma Dwita Madyasti</t>
  </si>
  <si>
    <t>20190310040</t>
  </si>
  <si>
    <t>Fanya Izzati</t>
  </si>
  <si>
    <t>20190310041</t>
  </si>
  <si>
    <t>Reza Athiyya Choirunnisa</t>
  </si>
  <si>
    <t>20190310042</t>
  </si>
  <si>
    <t>Firman Adi Cahyo Sudarto</t>
  </si>
  <si>
    <t>20190310043</t>
  </si>
  <si>
    <t>La Taniya Jihan Salsabila</t>
  </si>
  <si>
    <t>20190310044</t>
  </si>
  <si>
    <t>Alifia Husnadhiya</t>
  </si>
  <si>
    <t>20190310045</t>
  </si>
  <si>
    <t>Bunga Astri Julita</t>
  </si>
  <si>
    <t>20190310047</t>
  </si>
  <si>
    <t>Luthfia Mazaya Husna</t>
  </si>
  <si>
    <t>20190310048</t>
  </si>
  <si>
    <t>Hani Fakhrunnisa</t>
  </si>
  <si>
    <t>20190310050</t>
  </si>
  <si>
    <t>Irawan Arya Rinanto</t>
  </si>
  <si>
    <t>20190310051</t>
  </si>
  <si>
    <t>Resdenia Widya Choirul Uma</t>
  </si>
  <si>
    <t>20190310052</t>
  </si>
  <si>
    <t>Hasna Rafidah</t>
  </si>
  <si>
    <t>20190310053</t>
  </si>
  <si>
    <t>Nadila Yu'ti Aghnia</t>
  </si>
  <si>
    <t>20190310054</t>
  </si>
  <si>
    <t>Syifa Almahira</t>
  </si>
  <si>
    <t>20190310055</t>
  </si>
  <si>
    <t>Rafli Alfanda Laksmana</t>
  </si>
  <si>
    <t>20190310056</t>
  </si>
  <si>
    <t>Ika Ulfi Khabibah</t>
  </si>
  <si>
    <t>20190310057</t>
  </si>
  <si>
    <t>Ketlin Putri Giovanni</t>
  </si>
  <si>
    <t>20190310058</t>
  </si>
  <si>
    <t>Mahatma Giffari</t>
  </si>
  <si>
    <t>20190310059</t>
  </si>
  <si>
    <t>Sefia Febri Aulia</t>
  </si>
  <si>
    <t>20190310061</t>
  </si>
  <si>
    <t>Moh Billy Fahad</t>
  </si>
  <si>
    <t>20190310062</t>
  </si>
  <si>
    <t>Nadia Pramesti Nur Azizah</t>
  </si>
  <si>
    <t>20190310063</t>
  </si>
  <si>
    <t>Renandita Desfitra</t>
  </si>
  <si>
    <t>20190310064</t>
  </si>
  <si>
    <t>Intan Kusuma Wardani</t>
  </si>
  <si>
    <t>20190310065</t>
  </si>
  <si>
    <t>Nusaibah Binti El-riza</t>
  </si>
  <si>
    <t>20190310066</t>
  </si>
  <si>
    <t>Firda Nur Azizah</t>
  </si>
  <si>
    <t>20190310067</t>
  </si>
  <si>
    <t>Aisyah 'Afifah Luthfia Rafa'</t>
  </si>
  <si>
    <t>20190310068</t>
  </si>
  <si>
    <t>Syariati Fadhila Putri Pranoto</t>
  </si>
  <si>
    <t>20190310069</t>
  </si>
  <si>
    <t>Zeny Zahra</t>
  </si>
  <si>
    <t>20190310070</t>
  </si>
  <si>
    <t>Alicia Arnetta Win Fabiola</t>
  </si>
  <si>
    <t>20190310071</t>
  </si>
  <si>
    <t>Rahma Widita</t>
  </si>
  <si>
    <t>20190310072</t>
  </si>
  <si>
    <t>Bilqis Hani Mia Ardiana</t>
  </si>
  <si>
    <t>20190310073</t>
  </si>
  <si>
    <t>Arista Wilapastuti</t>
  </si>
  <si>
    <t>20190310074</t>
  </si>
  <si>
    <t>Bintang Mukti Asmara Jati</t>
  </si>
  <si>
    <t>20190310075</t>
  </si>
  <si>
    <t>Divya Zandheva</t>
  </si>
  <si>
    <t>20190310076</t>
  </si>
  <si>
    <t>Venska Ghaniiyyu Putri Permana</t>
  </si>
  <si>
    <t>20190310077</t>
  </si>
  <si>
    <t>Muhammad Kemal Pasha Al Ghani</t>
  </si>
  <si>
    <t>20190310080</t>
  </si>
  <si>
    <t>Ilham Pambudi</t>
  </si>
  <si>
    <t>20190310081</t>
  </si>
  <si>
    <t>Anindya Kalyzca Nedra Khairissa</t>
  </si>
  <si>
    <t>20190310082</t>
  </si>
  <si>
    <t>Astriana Reza Pahlevi</t>
  </si>
  <si>
    <t>20190310083</t>
  </si>
  <si>
    <t>Safinatun Najah</t>
  </si>
  <si>
    <t>20190310084</t>
  </si>
  <si>
    <t>Tsalitsa Khansa Nabila</t>
  </si>
  <si>
    <t>20190310085</t>
  </si>
  <si>
    <t>Daffa Adji Satya Nugraha</t>
  </si>
  <si>
    <t>20190310086</t>
  </si>
  <si>
    <t>Ichsanuddin Rizky Verifianto</t>
  </si>
  <si>
    <t>20190310087</t>
  </si>
  <si>
    <t>Nadhifa Firda Leksana</t>
  </si>
  <si>
    <t>20190310088</t>
  </si>
  <si>
    <t>Qotrunnada Salsabila</t>
  </si>
  <si>
    <t>20190310089</t>
  </si>
  <si>
    <t>Annisa Nur Milja</t>
  </si>
  <si>
    <t>20190310090</t>
  </si>
  <si>
    <t>Tegar Nanda Susanto</t>
  </si>
  <si>
    <t>20190310092</t>
  </si>
  <si>
    <t>Fajar Hafiz Sandiawan</t>
  </si>
  <si>
    <t>20190310093</t>
  </si>
  <si>
    <t>Riken Nur Diaz</t>
  </si>
  <si>
    <t>20190310094</t>
  </si>
  <si>
    <t>Muhammad Ikbar Rosydi</t>
  </si>
  <si>
    <t>20190310095</t>
  </si>
  <si>
    <t>Andhika Sukma Ayu Pratiwi</t>
  </si>
  <si>
    <t>20190310096</t>
  </si>
  <si>
    <t>Lydia Layana Qonita</t>
  </si>
  <si>
    <t>20190310097</t>
  </si>
  <si>
    <t>Dwi Kartika Nur Fitriani</t>
  </si>
  <si>
    <t>20190310098</t>
  </si>
  <si>
    <t>Tawakalna Billahi Murtantina</t>
  </si>
  <si>
    <t>20190310099</t>
  </si>
  <si>
    <t>Carissa Mayora Putri</t>
  </si>
  <si>
    <t>20190310100</t>
  </si>
  <si>
    <t>Muhammad Ryan Ramadhan Ajie Putra</t>
  </si>
  <si>
    <t>20190310101</t>
  </si>
  <si>
    <t>Aulia Sintya Vergiyasani</t>
  </si>
  <si>
    <t>20190310102</t>
  </si>
  <si>
    <t>Nurmaita Rahmiati Putri</t>
  </si>
  <si>
    <t>20190310103</t>
  </si>
  <si>
    <t>Farhan Nur Izza</t>
  </si>
  <si>
    <t>20190310105</t>
  </si>
  <si>
    <t>Istianadea Putri Rahmadani</t>
  </si>
  <si>
    <t>20190310106</t>
  </si>
  <si>
    <t>Muhammad Rafi Fauzan</t>
  </si>
  <si>
    <t>20190310108</t>
  </si>
  <si>
    <t>Annisa Dwi Setyani</t>
  </si>
  <si>
    <t>20190310109</t>
  </si>
  <si>
    <t>Rifqy Hendrian Pamungkas</t>
  </si>
  <si>
    <t>20190310110</t>
  </si>
  <si>
    <t>Annisa Rahma Widyastuti</t>
  </si>
  <si>
    <t>20190310113</t>
  </si>
  <si>
    <t>Putri Setianingaji</t>
  </si>
  <si>
    <t>20190310114</t>
  </si>
  <si>
    <t>Pramesti Dewi Maharani</t>
  </si>
  <si>
    <t>20190310115</t>
  </si>
  <si>
    <t>Dimas Rakha Nanda Satwika</t>
  </si>
  <si>
    <t>20190310116</t>
  </si>
  <si>
    <t>Ahmad Gumilang Kalbuedhi</t>
  </si>
  <si>
    <t>20190310117</t>
  </si>
  <si>
    <t>Shafira Nindya Putri</t>
  </si>
  <si>
    <t>20190310118</t>
  </si>
  <si>
    <t>Asyifa Fatimah Hayati</t>
  </si>
  <si>
    <t>20190310119</t>
  </si>
  <si>
    <t>Bintoro Ismail</t>
  </si>
  <si>
    <t>20190310120</t>
  </si>
  <si>
    <t>Wan Millati Hanifa Syaharani</t>
  </si>
  <si>
    <t>20190310121</t>
  </si>
  <si>
    <t>Krisnantya Herlambang P</t>
  </si>
  <si>
    <t>20190310122</t>
  </si>
  <si>
    <t>Muhammad Fathurrohman Satyadarma</t>
  </si>
  <si>
    <t>20190310123</t>
  </si>
  <si>
    <t>Intan Haya Rahmawati</t>
  </si>
  <si>
    <t>20190310124</t>
  </si>
  <si>
    <t>Alvian Riziq Aunillah</t>
  </si>
  <si>
    <t>20190310125</t>
  </si>
  <si>
    <t>Nasyith Galih Wicaksono</t>
  </si>
  <si>
    <t>20190310126</t>
  </si>
  <si>
    <t>Sylvia Nur Azizah</t>
  </si>
  <si>
    <t>20190310127</t>
  </si>
  <si>
    <t>Auliya Ika Widiawati</t>
  </si>
  <si>
    <t>20190310128</t>
  </si>
  <si>
    <t>Vera Amelia Santoso</t>
  </si>
  <si>
    <t>20190310129</t>
  </si>
  <si>
    <t>Ahmad Madani</t>
  </si>
  <si>
    <t>20190310130</t>
  </si>
  <si>
    <t>Ulung Kurnia</t>
  </si>
  <si>
    <t>20190310131</t>
  </si>
  <si>
    <t>Ratu Ayu Maharani</t>
  </si>
  <si>
    <t>20190310132</t>
  </si>
  <si>
    <t>Dellya Citra Safitri</t>
  </si>
  <si>
    <t>20190310133</t>
  </si>
  <si>
    <t>Ria Lestari</t>
  </si>
  <si>
    <t>20190310134</t>
  </si>
  <si>
    <t>Annisa Firda Amalia</t>
  </si>
  <si>
    <t>20190310135</t>
  </si>
  <si>
    <t>Ahmad Dzaky Arkan</t>
  </si>
  <si>
    <t>20190310136</t>
  </si>
  <si>
    <t>Rifka Afina Febriani</t>
  </si>
  <si>
    <t>20190310137</t>
  </si>
  <si>
    <t>Aprillia Rochmah Puryani</t>
  </si>
  <si>
    <t>20190310138</t>
  </si>
  <si>
    <t>Hidayah Nur Asy Syifa</t>
  </si>
  <si>
    <t>20190310139</t>
  </si>
  <si>
    <t>Ilmi Darajatul Ulya</t>
  </si>
  <si>
    <t>20190310140</t>
  </si>
  <si>
    <t>Nurdhita Widyakusuma</t>
  </si>
  <si>
    <t>20190310141</t>
  </si>
  <si>
    <t>Shofi Rahmawati</t>
  </si>
  <si>
    <t>20190310142</t>
  </si>
  <si>
    <t>Maulida Rahmi</t>
  </si>
  <si>
    <t>20190310143</t>
  </si>
  <si>
    <t>Hadicroh Mauditami</t>
  </si>
  <si>
    <t>20190310144</t>
  </si>
  <si>
    <t>Arsy Ahlam Al Fadhilah</t>
  </si>
  <si>
    <t>20190310146</t>
  </si>
  <si>
    <t>Jesica Hanif Firdaos</t>
  </si>
  <si>
    <t>20190310147</t>
  </si>
  <si>
    <t>Kinanti Wilujeng Hayuning Utari</t>
  </si>
  <si>
    <t>20190310148</t>
  </si>
  <si>
    <t>Riztantri Amalia Budiarso</t>
  </si>
  <si>
    <t>20190310149</t>
  </si>
  <si>
    <t>Rizky Syaibani Nur Rahman</t>
  </si>
  <si>
    <t>20190310150</t>
  </si>
  <si>
    <t>Khoiruddin</t>
  </si>
  <si>
    <t>20190310151</t>
  </si>
  <si>
    <t>Alfionita Eka Amelia Putri</t>
  </si>
  <si>
    <t>20190310152</t>
  </si>
  <si>
    <t>Muhammad Haikal Zulfikar</t>
  </si>
  <si>
    <t>20190310153</t>
  </si>
  <si>
    <t>Nabila Khairunnisa</t>
  </si>
  <si>
    <t>20190310154</t>
  </si>
  <si>
    <t>Muhammad Naufal Hidayat</t>
  </si>
  <si>
    <t>20190310155</t>
  </si>
  <si>
    <t>Aida Ainun Nisa</t>
  </si>
  <si>
    <t>20190310156</t>
  </si>
  <si>
    <t>Nur Aulia</t>
  </si>
  <si>
    <t>20190310157</t>
  </si>
  <si>
    <t>Sulthan Muammar Satria</t>
  </si>
  <si>
    <t>20190310158</t>
  </si>
  <si>
    <t>Zakiah Nur Azizah</t>
  </si>
  <si>
    <t>20190310159</t>
  </si>
  <si>
    <t>Rheycado Arrafi Pratama</t>
  </si>
  <si>
    <t>20190310160</t>
  </si>
  <si>
    <t>Yusuf Hefib Albiansyah</t>
  </si>
  <si>
    <t>20190310161</t>
  </si>
  <si>
    <t>Kemal Mohamad Naufal Kaharuddin</t>
  </si>
  <si>
    <t>20190310162</t>
  </si>
  <si>
    <t>Aura Rahma Zarra Indarto</t>
  </si>
  <si>
    <t>20190310163</t>
  </si>
  <si>
    <t>Farah Zauzia Azifa</t>
  </si>
  <si>
    <t>20190310164</t>
  </si>
  <si>
    <t>Dinda Aurelia Sania</t>
  </si>
  <si>
    <t>20190310165</t>
  </si>
  <si>
    <t>Huwaidatul Irbah</t>
  </si>
  <si>
    <t>20190310166</t>
  </si>
  <si>
    <t>Muhammad Rashidi Arahim</t>
  </si>
  <si>
    <t>20190310167</t>
  </si>
  <si>
    <t>Adibah Zahra</t>
  </si>
  <si>
    <t>20190310168</t>
  </si>
  <si>
    <t>Fazlurrahman Faiz Mubarok</t>
  </si>
  <si>
    <t>20190310169</t>
  </si>
  <si>
    <t>Niko Tri Fasluky Oktavio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</si>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</sst>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2" fontId="4" fillId="3" borderId="2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0" fontId="4" fillId="3" borderId="2" xfId="0" applyFont="1" applyFill="1" applyBorder="1"/>
    <xf numFmtId="49" fontId="5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/>
    <xf numFmtId="49" fontId="5" fillId="3" borderId="2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E8D0-A921-4087-B6A8-012BFA13C700}">
  <dimension ref="A1:H153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" bestFit="1" customWidth="1"/>
    <col min="2" max="2" width="12" bestFit="1" customWidth="1"/>
    <col min="3" max="3" width="31.85546875" bestFit="1" customWidth="1"/>
    <col min="4" max="4" width="8.5703125" bestFit="1" customWidth="1"/>
    <col min="5" max="5" width="13.7109375" bestFit="1" customWidth="1"/>
    <col min="7" max="8" width="10.425781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ht="26.25" x14ac:dyDescent="0.25">
      <c r="A4" s="3" t="s">
        <v>304</v>
      </c>
      <c r="B4" s="3" t="s">
        <v>3</v>
      </c>
      <c r="C4" s="3" t="s">
        <v>4</v>
      </c>
      <c r="D4" s="4" t="s">
        <v>5</v>
      </c>
      <c r="E4" s="5" t="s">
        <v>6</v>
      </c>
      <c r="F4" s="3" t="s">
        <v>7</v>
      </c>
      <c r="G4" s="5" t="s">
        <v>8</v>
      </c>
      <c r="H4" s="4" t="s">
        <v>9</v>
      </c>
    </row>
    <row r="5" spans="1:8" x14ac:dyDescent="0.25">
      <c r="A5" s="6">
        <v>1</v>
      </c>
      <c r="B5" s="6">
        <v>20170310009</v>
      </c>
      <c r="C5" s="7" t="s">
        <v>10</v>
      </c>
      <c r="D5" s="8">
        <v>144.66666666666666</v>
      </c>
      <c r="E5" s="9">
        <f t="shared" ref="E5:E68" si="0">D5/2</f>
        <v>72.333333333333329</v>
      </c>
      <c r="F5" s="10">
        <v>40</v>
      </c>
      <c r="G5" s="11">
        <f t="shared" ref="G5:G68" si="1">((E5*60)+(F5*40))/100</f>
        <v>59.4</v>
      </c>
      <c r="H5" s="12" t="str">
        <f t="shared" ref="H5:H68" si="2">IF(G5&gt;=60,"Lulus","Tidak Lulus")</f>
        <v>Tidak Lulus</v>
      </c>
    </row>
    <row r="6" spans="1:8" x14ac:dyDescent="0.25">
      <c r="A6" s="6">
        <v>2</v>
      </c>
      <c r="B6" s="6">
        <v>20170310018</v>
      </c>
      <c r="C6" s="7" t="s">
        <v>11</v>
      </c>
      <c r="D6" s="8" t="e">
        <v>#DIV/0!</v>
      </c>
      <c r="E6" s="9" t="e">
        <f t="shared" si="0"/>
        <v>#DIV/0!</v>
      </c>
      <c r="F6" s="10" t="s">
        <v>12</v>
      </c>
      <c r="G6" s="11" t="e">
        <f t="shared" si="1"/>
        <v>#DIV/0!</v>
      </c>
      <c r="H6" s="12" t="e">
        <f t="shared" si="2"/>
        <v>#DIV/0!</v>
      </c>
    </row>
    <row r="7" spans="1:8" x14ac:dyDescent="0.25">
      <c r="A7" s="6">
        <v>3</v>
      </c>
      <c r="B7" s="6">
        <v>20170310092</v>
      </c>
      <c r="C7" s="7" t="s">
        <v>13</v>
      </c>
      <c r="D7" s="8">
        <v>141</v>
      </c>
      <c r="E7" s="9">
        <f t="shared" si="0"/>
        <v>70.5</v>
      </c>
      <c r="F7" s="10">
        <v>40</v>
      </c>
      <c r="G7" s="11">
        <f t="shared" si="1"/>
        <v>58.3</v>
      </c>
      <c r="H7" s="12" t="str">
        <f t="shared" si="2"/>
        <v>Tidak Lulus</v>
      </c>
    </row>
    <row r="8" spans="1:8" x14ac:dyDescent="0.25">
      <c r="A8" s="6">
        <v>4</v>
      </c>
      <c r="B8" s="6">
        <v>20170310142</v>
      </c>
      <c r="C8" s="7" t="s">
        <v>14</v>
      </c>
      <c r="D8" s="8">
        <v>155.66666666666669</v>
      </c>
      <c r="E8" s="9">
        <f t="shared" si="0"/>
        <v>77.833333333333343</v>
      </c>
      <c r="F8" s="10">
        <v>30</v>
      </c>
      <c r="G8" s="11">
        <f t="shared" si="1"/>
        <v>58.70000000000001</v>
      </c>
      <c r="H8" s="12" t="str">
        <f t="shared" si="2"/>
        <v>Tidak Lulus</v>
      </c>
    </row>
    <row r="9" spans="1:8" x14ac:dyDescent="0.25">
      <c r="A9" s="6">
        <v>5</v>
      </c>
      <c r="B9" s="6">
        <v>20180310108</v>
      </c>
      <c r="C9" s="7" t="s">
        <v>15</v>
      </c>
      <c r="D9" s="8">
        <v>167.66666666666669</v>
      </c>
      <c r="E9" s="9">
        <f t="shared" si="0"/>
        <v>83.833333333333343</v>
      </c>
      <c r="F9" s="10">
        <v>10</v>
      </c>
      <c r="G9" s="11">
        <f t="shared" si="1"/>
        <v>54.300000000000011</v>
      </c>
      <c r="H9" s="12" t="str">
        <f t="shared" si="2"/>
        <v>Tidak Lulus</v>
      </c>
    </row>
    <row r="10" spans="1:8" x14ac:dyDescent="0.25">
      <c r="A10" s="6">
        <v>6</v>
      </c>
      <c r="B10" s="13" t="s">
        <v>16</v>
      </c>
      <c r="C10" s="14" t="s">
        <v>17</v>
      </c>
      <c r="D10" s="8">
        <v>174.33333333333331</v>
      </c>
      <c r="E10" s="9">
        <f t="shared" si="0"/>
        <v>87.166666666666657</v>
      </c>
      <c r="F10" s="10">
        <v>60</v>
      </c>
      <c r="G10" s="11">
        <f t="shared" si="1"/>
        <v>76.3</v>
      </c>
      <c r="H10" s="12" t="str">
        <f t="shared" si="2"/>
        <v>Lulus</v>
      </c>
    </row>
    <row r="11" spans="1:8" x14ac:dyDescent="0.25">
      <c r="A11" s="6">
        <v>7</v>
      </c>
      <c r="B11" s="13" t="s">
        <v>18</v>
      </c>
      <c r="C11" s="14" t="s">
        <v>19</v>
      </c>
      <c r="D11" s="8">
        <v>167</v>
      </c>
      <c r="E11" s="9">
        <f t="shared" si="0"/>
        <v>83.5</v>
      </c>
      <c r="F11" s="10">
        <v>80</v>
      </c>
      <c r="G11" s="11">
        <f t="shared" si="1"/>
        <v>82.1</v>
      </c>
      <c r="H11" s="12" t="str">
        <f t="shared" si="2"/>
        <v>Lulus</v>
      </c>
    </row>
    <row r="12" spans="1:8" x14ac:dyDescent="0.25">
      <c r="A12" s="6">
        <v>8</v>
      </c>
      <c r="B12" s="13" t="s">
        <v>20</v>
      </c>
      <c r="C12" s="14" t="s">
        <v>21</v>
      </c>
      <c r="D12" s="8">
        <v>167.33333333333331</v>
      </c>
      <c r="E12" s="9">
        <f t="shared" si="0"/>
        <v>83.666666666666657</v>
      </c>
      <c r="F12" s="10">
        <v>30</v>
      </c>
      <c r="G12" s="11">
        <f t="shared" si="1"/>
        <v>62.199999999999989</v>
      </c>
      <c r="H12" s="12" t="str">
        <f t="shared" si="2"/>
        <v>Lulus</v>
      </c>
    </row>
    <row r="13" spans="1:8" x14ac:dyDescent="0.25">
      <c r="A13" s="6">
        <v>9</v>
      </c>
      <c r="B13" s="13" t="s">
        <v>22</v>
      </c>
      <c r="C13" s="14" t="s">
        <v>23</v>
      </c>
      <c r="D13" s="8">
        <v>168</v>
      </c>
      <c r="E13" s="9">
        <f t="shared" si="0"/>
        <v>84</v>
      </c>
      <c r="F13" s="10">
        <v>20</v>
      </c>
      <c r="G13" s="11">
        <f t="shared" si="1"/>
        <v>58.4</v>
      </c>
      <c r="H13" s="12" t="str">
        <f t="shared" si="2"/>
        <v>Tidak Lulus</v>
      </c>
    </row>
    <row r="14" spans="1:8" x14ac:dyDescent="0.25">
      <c r="A14" s="6">
        <v>10</v>
      </c>
      <c r="B14" s="13" t="s">
        <v>24</v>
      </c>
      <c r="C14" s="14" t="s">
        <v>25</v>
      </c>
      <c r="D14" s="8">
        <v>156.66666666666666</v>
      </c>
      <c r="E14" s="9">
        <f t="shared" si="0"/>
        <v>78.333333333333329</v>
      </c>
      <c r="F14" s="10">
        <v>70</v>
      </c>
      <c r="G14" s="11">
        <f t="shared" si="1"/>
        <v>75</v>
      </c>
      <c r="H14" s="12" t="str">
        <f t="shared" si="2"/>
        <v>Lulus</v>
      </c>
    </row>
    <row r="15" spans="1:8" x14ac:dyDescent="0.25">
      <c r="A15" s="6">
        <v>11</v>
      </c>
      <c r="B15" s="13" t="s">
        <v>26</v>
      </c>
      <c r="C15" s="14" t="s">
        <v>27</v>
      </c>
      <c r="D15" s="8">
        <v>171</v>
      </c>
      <c r="E15" s="9">
        <f t="shared" si="0"/>
        <v>85.5</v>
      </c>
      <c r="F15" s="10">
        <v>60</v>
      </c>
      <c r="G15" s="11">
        <f t="shared" si="1"/>
        <v>75.3</v>
      </c>
      <c r="H15" s="12" t="str">
        <f t="shared" si="2"/>
        <v>Lulus</v>
      </c>
    </row>
    <row r="16" spans="1:8" x14ac:dyDescent="0.25">
      <c r="A16" s="6">
        <v>12</v>
      </c>
      <c r="B16" s="13" t="s">
        <v>28</v>
      </c>
      <c r="C16" s="14" t="s">
        <v>29</v>
      </c>
      <c r="D16" s="8">
        <v>160.66666666666669</v>
      </c>
      <c r="E16" s="9">
        <f t="shared" si="0"/>
        <v>80.333333333333343</v>
      </c>
      <c r="F16" s="10">
        <v>20</v>
      </c>
      <c r="G16" s="11">
        <f t="shared" si="1"/>
        <v>56.20000000000001</v>
      </c>
      <c r="H16" s="12" t="str">
        <f t="shared" si="2"/>
        <v>Tidak Lulus</v>
      </c>
    </row>
    <row r="17" spans="1:8" x14ac:dyDescent="0.25">
      <c r="A17" s="6">
        <v>13</v>
      </c>
      <c r="B17" s="13" t="s">
        <v>30</v>
      </c>
      <c r="C17" s="14" t="s">
        <v>31</v>
      </c>
      <c r="D17" s="8">
        <v>162.66666666666669</v>
      </c>
      <c r="E17" s="9">
        <f t="shared" si="0"/>
        <v>81.333333333333343</v>
      </c>
      <c r="F17" s="10">
        <v>40</v>
      </c>
      <c r="G17" s="11">
        <f t="shared" si="1"/>
        <v>64.800000000000011</v>
      </c>
      <c r="H17" s="12" t="str">
        <f t="shared" si="2"/>
        <v>Lulus</v>
      </c>
    </row>
    <row r="18" spans="1:8" x14ac:dyDescent="0.25">
      <c r="A18" s="6">
        <v>14</v>
      </c>
      <c r="B18" s="13" t="s">
        <v>32</v>
      </c>
      <c r="C18" s="14" t="s">
        <v>33</v>
      </c>
      <c r="D18" s="8">
        <v>168.66666666666666</v>
      </c>
      <c r="E18" s="9">
        <f t="shared" si="0"/>
        <v>84.333333333333329</v>
      </c>
      <c r="F18" s="10">
        <v>40</v>
      </c>
      <c r="G18" s="11">
        <f t="shared" si="1"/>
        <v>66.599999999999994</v>
      </c>
      <c r="H18" s="12" t="str">
        <f t="shared" si="2"/>
        <v>Lulus</v>
      </c>
    </row>
    <row r="19" spans="1:8" x14ac:dyDescent="0.25">
      <c r="A19" s="6">
        <v>15</v>
      </c>
      <c r="B19" s="13" t="s">
        <v>34</v>
      </c>
      <c r="C19" s="14" t="s">
        <v>35</v>
      </c>
      <c r="D19" s="8">
        <v>148.33333333333334</v>
      </c>
      <c r="E19" s="9">
        <f t="shared" si="0"/>
        <v>74.166666666666671</v>
      </c>
      <c r="F19" s="10">
        <v>40</v>
      </c>
      <c r="G19" s="11">
        <f t="shared" si="1"/>
        <v>60.5</v>
      </c>
      <c r="H19" s="12" t="str">
        <f t="shared" si="2"/>
        <v>Lulus</v>
      </c>
    </row>
    <row r="20" spans="1:8" x14ac:dyDescent="0.25">
      <c r="A20" s="6">
        <v>16</v>
      </c>
      <c r="B20" s="13" t="s">
        <v>36</v>
      </c>
      <c r="C20" s="14" t="s">
        <v>37</v>
      </c>
      <c r="D20" s="8">
        <v>160</v>
      </c>
      <c r="E20" s="9">
        <f t="shared" si="0"/>
        <v>80</v>
      </c>
      <c r="F20" s="10">
        <v>40</v>
      </c>
      <c r="G20" s="11">
        <f t="shared" si="1"/>
        <v>64</v>
      </c>
      <c r="H20" s="12" t="str">
        <f t="shared" si="2"/>
        <v>Lulus</v>
      </c>
    </row>
    <row r="21" spans="1:8" x14ac:dyDescent="0.25">
      <c r="A21" s="6">
        <v>17</v>
      </c>
      <c r="B21" s="13" t="s">
        <v>38</v>
      </c>
      <c r="C21" s="14" t="s">
        <v>39</v>
      </c>
      <c r="D21" s="8">
        <v>159.66666666666669</v>
      </c>
      <c r="E21" s="9">
        <f t="shared" si="0"/>
        <v>79.833333333333343</v>
      </c>
      <c r="F21" s="10">
        <v>10</v>
      </c>
      <c r="G21" s="11">
        <f t="shared" si="1"/>
        <v>51.900000000000006</v>
      </c>
      <c r="H21" s="12" t="str">
        <f t="shared" si="2"/>
        <v>Tidak Lulus</v>
      </c>
    </row>
    <row r="22" spans="1:8" x14ac:dyDescent="0.25">
      <c r="A22" s="6">
        <v>18</v>
      </c>
      <c r="B22" s="13" t="s">
        <v>40</v>
      </c>
      <c r="C22" s="14" t="s">
        <v>41</v>
      </c>
      <c r="D22" s="8">
        <v>154</v>
      </c>
      <c r="E22" s="9">
        <f t="shared" si="0"/>
        <v>77</v>
      </c>
      <c r="F22" s="10">
        <v>20</v>
      </c>
      <c r="G22" s="11">
        <f t="shared" si="1"/>
        <v>54.2</v>
      </c>
      <c r="H22" s="12" t="str">
        <f t="shared" si="2"/>
        <v>Tidak Lulus</v>
      </c>
    </row>
    <row r="23" spans="1:8" x14ac:dyDescent="0.25">
      <c r="A23" s="6">
        <v>19</v>
      </c>
      <c r="B23" s="13" t="s">
        <v>42</v>
      </c>
      <c r="C23" s="14" t="s">
        <v>43</v>
      </c>
      <c r="D23" s="8">
        <v>170</v>
      </c>
      <c r="E23" s="9">
        <f t="shared" si="0"/>
        <v>85</v>
      </c>
      <c r="F23" s="10">
        <v>30</v>
      </c>
      <c r="G23" s="11">
        <f t="shared" si="1"/>
        <v>63</v>
      </c>
      <c r="H23" s="12" t="str">
        <f t="shared" si="2"/>
        <v>Lulus</v>
      </c>
    </row>
    <row r="24" spans="1:8" x14ac:dyDescent="0.25">
      <c r="A24" s="6">
        <v>20</v>
      </c>
      <c r="B24" s="13" t="s">
        <v>44</v>
      </c>
      <c r="C24" s="14" t="s">
        <v>45</v>
      </c>
      <c r="D24" s="8">
        <v>135.66666666666669</v>
      </c>
      <c r="E24" s="9">
        <f t="shared" si="0"/>
        <v>67.833333333333343</v>
      </c>
      <c r="F24" s="10">
        <v>70</v>
      </c>
      <c r="G24" s="11">
        <f t="shared" si="1"/>
        <v>68.7</v>
      </c>
      <c r="H24" s="12" t="str">
        <f t="shared" si="2"/>
        <v>Lulus</v>
      </c>
    </row>
    <row r="25" spans="1:8" x14ac:dyDescent="0.25">
      <c r="A25" s="6">
        <v>21</v>
      </c>
      <c r="B25" s="13" t="s">
        <v>46</v>
      </c>
      <c r="C25" s="14" t="s">
        <v>47</v>
      </c>
      <c r="D25" s="8">
        <v>169</v>
      </c>
      <c r="E25" s="9">
        <f t="shared" si="0"/>
        <v>84.5</v>
      </c>
      <c r="F25" s="10">
        <v>50</v>
      </c>
      <c r="G25" s="11">
        <f t="shared" si="1"/>
        <v>70.7</v>
      </c>
      <c r="H25" s="12" t="str">
        <f t="shared" si="2"/>
        <v>Lulus</v>
      </c>
    </row>
    <row r="26" spans="1:8" x14ac:dyDescent="0.25">
      <c r="A26" s="6">
        <v>22</v>
      </c>
      <c r="B26" s="13" t="s">
        <v>48</v>
      </c>
      <c r="C26" s="14" t="s">
        <v>49</v>
      </c>
      <c r="D26" s="8">
        <v>167</v>
      </c>
      <c r="E26" s="9">
        <f t="shared" si="0"/>
        <v>83.5</v>
      </c>
      <c r="F26" s="10">
        <v>40</v>
      </c>
      <c r="G26" s="11">
        <f t="shared" si="1"/>
        <v>66.099999999999994</v>
      </c>
      <c r="H26" s="12" t="str">
        <f t="shared" si="2"/>
        <v>Lulus</v>
      </c>
    </row>
    <row r="27" spans="1:8" x14ac:dyDescent="0.25">
      <c r="A27" s="6">
        <v>23</v>
      </c>
      <c r="B27" s="13" t="s">
        <v>50</v>
      </c>
      <c r="C27" s="14" t="s">
        <v>51</v>
      </c>
      <c r="D27" s="8">
        <v>157.66666666666669</v>
      </c>
      <c r="E27" s="9">
        <f t="shared" si="0"/>
        <v>78.833333333333343</v>
      </c>
      <c r="F27" s="10">
        <v>20</v>
      </c>
      <c r="G27" s="11">
        <f t="shared" si="1"/>
        <v>55.300000000000011</v>
      </c>
      <c r="H27" s="12" t="str">
        <f t="shared" si="2"/>
        <v>Tidak Lulus</v>
      </c>
    </row>
    <row r="28" spans="1:8" x14ac:dyDescent="0.25">
      <c r="A28" s="6">
        <v>24</v>
      </c>
      <c r="B28" s="13" t="s">
        <v>52</v>
      </c>
      <c r="C28" s="14" t="s">
        <v>53</v>
      </c>
      <c r="D28" s="8">
        <v>117.33333333333334</v>
      </c>
      <c r="E28" s="9">
        <f t="shared" si="0"/>
        <v>58.666666666666671</v>
      </c>
      <c r="F28" s="10">
        <v>40</v>
      </c>
      <c r="G28" s="11">
        <f t="shared" si="1"/>
        <v>51.2</v>
      </c>
      <c r="H28" s="12" t="str">
        <f t="shared" si="2"/>
        <v>Tidak Lulus</v>
      </c>
    </row>
    <row r="29" spans="1:8" x14ac:dyDescent="0.25">
      <c r="A29" s="6">
        <v>25</v>
      </c>
      <c r="B29" s="13" t="s">
        <v>54</v>
      </c>
      <c r="C29" s="14" t="s">
        <v>55</v>
      </c>
      <c r="D29" s="8">
        <v>173</v>
      </c>
      <c r="E29" s="9">
        <f t="shared" si="0"/>
        <v>86.5</v>
      </c>
      <c r="F29" s="10">
        <v>30</v>
      </c>
      <c r="G29" s="11">
        <f t="shared" si="1"/>
        <v>63.9</v>
      </c>
      <c r="H29" s="12" t="str">
        <f t="shared" si="2"/>
        <v>Lulus</v>
      </c>
    </row>
    <row r="30" spans="1:8" x14ac:dyDescent="0.25">
      <c r="A30" s="6">
        <v>26</v>
      </c>
      <c r="B30" s="13" t="s">
        <v>56</v>
      </c>
      <c r="C30" s="14" t="s">
        <v>57</v>
      </c>
      <c r="D30" s="8">
        <v>146</v>
      </c>
      <c r="E30" s="9">
        <f t="shared" si="0"/>
        <v>73</v>
      </c>
      <c r="F30" s="10">
        <v>60</v>
      </c>
      <c r="G30" s="11">
        <f t="shared" si="1"/>
        <v>67.8</v>
      </c>
      <c r="H30" s="12" t="str">
        <f t="shared" si="2"/>
        <v>Lulus</v>
      </c>
    </row>
    <row r="31" spans="1:8" x14ac:dyDescent="0.25">
      <c r="A31" s="6">
        <v>27</v>
      </c>
      <c r="B31" s="13" t="s">
        <v>58</v>
      </c>
      <c r="C31" s="14" t="s">
        <v>59</v>
      </c>
      <c r="D31" s="8">
        <v>151.33333333333331</v>
      </c>
      <c r="E31" s="9">
        <f t="shared" si="0"/>
        <v>75.666666666666657</v>
      </c>
      <c r="F31" s="10">
        <v>30</v>
      </c>
      <c r="G31" s="11">
        <f t="shared" si="1"/>
        <v>57.399999999999991</v>
      </c>
      <c r="H31" s="12" t="str">
        <f t="shared" si="2"/>
        <v>Tidak Lulus</v>
      </c>
    </row>
    <row r="32" spans="1:8" x14ac:dyDescent="0.25">
      <c r="A32" s="6">
        <v>28</v>
      </c>
      <c r="B32" s="13" t="s">
        <v>60</v>
      </c>
      <c r="C32" s="14" t="s">
        <v>61</v>
      </c>
      <c r="D32" s="8">
        <v>159.66666666666669</v>
      </c>
      <c r="E32" s="9">
        <f t="shared" si="0"/>
        <v>79.833333333333343</v>
      </c>
      <c r="F32" s="10">
        <v>20</v>
      </c>
      <c r="G32" s="11">
        <f t="shared" si="1"/>
        <v>55.900000000000006</v>
      </c>
      <c r="H32" s="12" t="str">
        <f t="shared" si="2"/>
        <v>Tidak Lulus</v>
      </c>
    </row>
    <row r="33" spans="1:8" x14ac:dyDescent="0.25">
      <c r="A33" s="6">
        <v>29</v>
      </c>
      <c r="B33" s="13" t="s">
        <v>62</v>
      </c>
      <c r="C33" s="14" t="s">
        <v>63</v>
      </c>
      <c r="D33" s="8">
        <v>158</v>
      </c>
      <c r="E33" s="9">
        <f t="shared" si="0"/>
        <v>79</v>
      </c>
      <c r="F33" s="10">
        <v>0</v>
      </c>
      <c r="G33" s="11">
        <f t="shared" si="1"/>
        <v>47.4</v>
      </c>
      <c r="H33" s="12" t="str">
        <f t="shared" si="2"/>
        <v>Tidak Lulus</v>
      </c>
    </row>
    <row r="34" spans="1:8" x14ac:dyDescent="0.25">
      <c r="A34" s="6">
        <v>30</v>
      </c>
      <c r="B34" s="13" t="s">
        <v>64</v>
      </c>
      <c r="C34" s="14" t="s">
        <v>65</v>
      </c>
      <c r="D34" s="8">
        <v>165.33333333333331</v>
      </c>
      <c r="E34" s="9">
        <f t="shared" si="0"/>
        <v>82.666666666666657</v>
      </c>
      <c r="F34" s="10">
        <v>40</v>
      </c>
      <c r="G34" s="11">
        <f t="shared" si="1"/>
        <v>65.599999999999994</v>
      </c>
      <c r="H34" s="12" t="str">
        <f t="shared" si="2"/>
        <v>Lulus</v>
      </c>
    </row>
    <row r="35" spans="1:8" x14ac:dyDescent="0.25">
      <c r="A35" s="6">
        <v>31</v>
      </c>
      <c r="B35" s="13" t="s">
        <v>66</v>
      </c>
      <c r="C35" s="14" t="s">
        <v>67</v>
      </c>
      <c r="D35" s="8">
        <v>157.66666666666666</v>
      </c>
      <c r="E35" s="9">
        <f t="shared" si="0"/>
        <v>78.833333333333329</v>
      </c>
      <c r="F35" s="10">
        <v>30</v>
      </c>
      <c r="G35" s="11">
        <f t="shared" si="1"/>
        <v>59.3</v>
      </c>
      <c r="H35" s="12" t="str">
        <f t="shared" si="2"/>
        <v>Tidak Lulus</v>
      </c>
    </row>
    <row r="36" spans="1:8" x14ac:dyDescent="0.25">
      <c r="A36" s="6">
        <v>32</v>
      </c>
      <c r="B36" s="13" t="s">
        <v>68</v>
      </c>
      <c r="C36" s="14" t="s">
        <v>69</v>
      </c>
      <c r="D36" s="8">
        <v>145.66666666666666</v>
      </c>
      <c r="E36" s="9">
        <f t="shared" si="0"/>
        <v>72.833333333333329</v>
      </c>
      <c r="F36" s="10">
        <v>0</v>
      </c>
      <c r="G36" s="11">
        <f t="shared" si="1"/>
        <v>43.7</v>
      </c>
      <c r="H36" s="12" t="str">
        <f t="shared" si="2"/>
        <v>Tidak Lulus</v>
      </c>
    </row>
    <row r="37" spans="1:8" x14ac:dyDescent="0.25">
      <c r="A37" s="6">
        <v>33</v>
      </c>
      <c r="B37" s="13" t="s">
        <v>70</v>
      </c>
      <c r="C37" s="14" t="s">
        <v>71</v>
      </c>
      <c r="D37" s="8">
        <v>157.33333333333334</v>
      </c>
      <c r="E37" s="9">
        <f t="shared" si="0"/>
        <v>78.666666666666671</v>
      </c>
      <c r="F37" s="10">
        <v>40</v>
      </c>
      <c r="G37" s="11">
        <f t="shared" si="1"/>
        <v>63.2</v>
      </c>
      <c r="H37" s="12" t="str">
        <f t="shared" si="2"/>
        <v>Lulus</v>
      </c>
    </row>
    <row r="38" spans="1:8" x14ac:dyDescent="0.25">
      <c r="A38" s="6">
        <v>34</v>
      </c>
      <c r="B38" s="13" t="s">
        <v>72</v>
      </c>
      <c r="C38" s="14" t="s">
        <v>73</v>
      </c>
      <c r="D38" s="8">
        <v>168</v>
      </c>
      <c r="E38" s="9">
        <f t="shared" si="0"/>
        <v>84</v>
      </c>
      <c r="F38" s="10">
        <v>20</v>
      </c>
      <c r="G38" s="11">
        <f t="shared" si="1"/>
        <v>58.4</v>
      </c>
      <c r="H38" s="12" t="str">
        <f t="shared" si="2"/>
        <v>Tidak Lulus</v>
      </c>
    </row>
    <row r="39" spans="1:8" x14ac:dyDescent="0.25">
      <c r="A39" s="6">
        <v>35</v>
      </c>
      <c r="B39" s="13" t="s">
        <v>74</v>
      </c>
      <c r="C39" s="14" t="s">
        <v>75</v>
      </c>
      <c r="D39" s="8">
        <v>155</v>
      </c>
      <c r="E39" s="9">
        <f t="shared" si="0"/>
        <v>77.5</v>
      </c>
      <c r="F39" s="10">
        <v>60</v>
      </c>
      <c r="G39" s="11">
        <f t="shared" si="1"/>
        <v>70.5</v>
      </c>
      <c r="H39" s="12" t="str">
        <f t="shared" si="2"/>
        <v>Lulus</v>
      </c>
    </row>
    <row r="40" spans="1:8" x14ac:dyDescent="0.25">
      <c r="A40" s="6">
        <v>36</v>
      </c>
      <c r="B40" s="13" t="s">
        <v>76</v>
      </c>
      <c r="C40" s="14" t="s">
        <v>77</v>
      </c>
      <c r="D40" s="8">
        <v>121</v>
      </c>
      <c r="E40" s="9">
        <f t="shared" si="0"/>
        <v>60.5</v>
      </c>
      <c r="F40" s="10">
        <v>20</v>
      </c>
      <c r="G40" s="11">
        <f t="shared" si="1"/>
        <v>44.3</v>
      </c>
      <c r="H40" s="12" t="str">
        <f t="shared" si="2"/>
        <v>Tidak Lulus</v>
      </c>
    </row>
    <row r="41" spans="1:8" x14ac:dyDescent="0.25">
      <c r="A41" s="6">
        <v>37</v>
      </c>
      <c r="B41" s="13" t="s">
        <v>78</v>
      </c>
      <c r="C41" s="14" t="s">
        <v>79</v>
      </c>
      <c r="D41" s="8">
        <v>171.33333333333331</v>
      </c>
      <c r="E41" s="9">
        <f t="shared" si="0"/>
        <v>85.666666666666657</v>
      </c>
      <c r="F41" s="10">
        <v>60</v>
      </c>
      <c r="G41" s="11">
        <f t="shared" si="1"/>
        <v>75.399999999999991</v>
      </c>
      <c r="H41" s="12" t="str">
        <f t="shared" si="2"/>
        <v>Lulus</v>
      </c>
    </row>
    <row r="42" spans="1:8" x14ac:dyDescent="0.25">
      <c r="A42" s="6">
        <v>38</v>
      </c>
      <c r="B42" s="13" t="s">
        <v>80</v>
      </c>
      <c r="C42" s="14" t="s">
        <v>81</v>
      </c>
      <c r="D42" s="8">
        <v>175.33333333333331</v>
      </c>
      <c r="E42" s="9">
        <f t="shared" si="0"/>
        <v>87.666666666666657</v>
      </c>
      <c r="F42" s="10">
        <v>40</v>
      </c>
      <c r="G42" s="11">
        <f t="shared" si="1"/>
        <v>68.599999999999994</v>
      </c>
      <c r="H42" s="12" t="str">
        <f t="shared" si="2"/>
        <v>Lulus</v>
      </c>
    </row>
    <row r="43" spans="1:8" x14ac:dyDescent="0.25">
      <c r="A43" s="6">
        <v>39</v>
      </c>
      <c r="B43" s="13" t="s">
        <v>82</v>
      </c>
      <c r="C43" s="14" t="s">
        <v>83</v>
      </c>
      <c r="D43" s="8">
        <v>157</v>
      </c>
      <c r="E43" s="9">
        <f t="shared" si="0"/>
        <v>78.5</v>
      </c>
      <c r="F43" s="10">
        <v>10</v>
      </c>
      <c r="G43" s="11">
        <f t="shared" si="1"/>
        <v>51.1</v>
      </c>
      <c r="H43" s="12" t="str">
        <f t="shared" si="2"/>
        <v>Tidak Lulus</v>
      </c>
    </row>
    <row r="44" spans="1:8" x14ac:dyDescent="0.25">
      <c r="A44" s="6">
        <v>40</v>
      </c>
      <c r="B44" s="13" t="s">
        <v>84</v>
      </c>
      <c r="C44" s="14" t="s">
        <v>85</v>
      </c>
      <c r="D44" s="8">
        <v>167.66666666666666</v>
      </c>
      <c r="E44" s="9">
        <f t="shared" si="0"/>
        <v>83.833333333333329</v>
      </c>
      <c r="F44" s="10">
        <v>70</v>
      </c>
      <c r="G44" s="11">
        <f t="shared" si="1"/>
        <v>78.3</v>
      </c>
      <c r="H44" s="12" t="str">
        <f t="shared" si="2"/>
        <v>Lulus</v>
      </c>
    </row>
    <row r="45" spans="1:8" x14ac:dyDescent="0.25">
      <c r="A45" s="6">
        <v>41</v>
      </c>
      <c r="B45" s="13" t="s">
        <v>86</v>
      </c>
      <c r="C45" s="14" t="s">
        <v>87</v>
      </c>
      <c r="D45" s="8">
        <v>130.33333333333334</v>
      </c>
      <c r="E45" s="9">
        <f t="shared" si="0"/>
        <v>65.166666666666671</v>
      </c>
      <c r="F45" s="10">
        <v>60</v>
      </c>
      <c r="G45" s="11">
        <f t="shared" si="1"/>
        <v>63.1</v>
      </c>
      <c r="H45" s="12" t="str">
        <f t="shared" si="2"/>
        <v>Lulus</v>
      </c>
    </row>
    <row r="46" spans="1:8" x14ac:dyDescent="0.25">
      <c r="A46" s="6">
        <v>42</v>
      </c>
      <c r="B46" s="13" t="s">
        <v>88</v>
      </c>
      <c r="C46" s="14" t="s">
        <v>89</v>
      </c>
      <c r="D46" s="8">
        <v>151.66666666666666</v>
      </c>
      <c r="E46" s="9">
        <f t="shared" si="0"/>
        <v>75.833333333333329</v>
      </c>
      <c r="F46" s="10">
        <v>30</v>
      </c>
      <c r="G46" s="11">
        <f t="shared" si="1"/>
        <v>57.5</v>
      </c>
      <c r="H46" s="12" t="str">
        <f t="shared" si="2"/>
        <v>Tidak Lulus</v>
      </c>
    </row>
    <row r="47" spans="1:8" x14ac:dyDescent="0.25">
      <c r="A47" s="6">
        <v>43</v>
      </c>
      <c r="B47" s="13" t="s">
        <v>90</v>
      </c>
      <c r="C47" s="14" t="s">
        <v>91</v>
      </c>
      <c r="D47" s="8">
        <v>173</v>
      </c>
      <c r="E47" s="9">
        <f t="shared" si="0"/>
        <v>86.5</v>
      </c>
      <c r="F47" s="10">
        <v>40</v>
      </c>
      <c r="G47" s="11">
        <f t="shared" si="1"/>
        <v>67.900000000000006</v>
      </c>
      <c r="H47" s="12" t="str">
        <f t="shared" si="2"/>
        <v>Lulus</v>
      </c>
    </row>
    <row r="48" spans="1:8" x14ac:dyDescent="0.25">
      <c r="A48" s="6">
        <v>44</v>
      </c>
      <c r="B48" s="13" t="s">
        <v>92</v>
      </c>
      <c r="C48" s="14" t="s">
        <v>93</v>
      </c>
      <c r="D48" s="8">
        <v>165.33333333333331</v>
      </c>
      <c r="E48" s="9">
        <f t="shared" si="0"/>
        <v>82.666666666666657</v>
      </c>
      <c r="F48" s="10">
        <v>20</v>
      </c>
      <c r="G48" s="11">
        <f t="shared" si="1"/>
        <v>57.599999999999994</v>
      </c>
      <c r="H48" s="12" t="str">
        <f t="shared" si="2"/>
        <v>Tidak Lulus</v>
      </c>
    </row>
    <row r="49" spans="1:8" x14ac:dyDescent="0.25">
      <c r="A49" s="6">
        <v>45</v>
      </c>
      <c r="B49" s="13" t="s">
        <v>94</v>
      </c>
      <c r="C49" s="14" t="s">
        <v>95</v>
      </c>
      <c r="D49" s="8">
        <v>176.33333333333334</v>
      </c>
      <c r="E49" s="9">
        <f t="shared" si="0"/>
        <v>88.166666666666671</v>
      </c>
      <c r="F49" s="10">
        <v>60</v>
      </c>
      <c r="G49" s="11">
        <f t="shared" si="1"/>
        <v>76.900000000000006</v>
      </c>
      <c r="H49" s="12" t="str">
        <f t="shared" si="2"/>
        <v>Lulus</v>
      </c>
    </row>
    <row r="50" spans="1:8" x14ac:dyDescent="0.25">
      <c r="A50" s="6">
        <v>46</v>
      </c>
      <c r="B50" s="13" t="s">
        <v>96</v>
      </c>
      <c r="C50" s="14" t="s">
        <v>97</v>
      </c>
      <c r="D50" s="8">
        <v>153.66666666666669</v>
      </c>
      <c r="E50" s="9">
        <f t="shared" si="0"/>
        <v>76.833333333333343</v>
      </c>
      <c r="F50" s="10">
        <v>40</v>
      </c>
      <c r="G50" s="11">
        <f t="shared" si="1"/>
        <v>62.100000000000009</v>
      </c>
      <c r="H50" s="12" t="str">
        <f t="shared" si="2"/>
        <v>Lulus</v>
      </c>
    </row>
    <row r="51" spans="1:8" x14ac:dyDescent="0.25">
      <c r="A51" s="6">
        <v>47</v>
      </c>
      <c r="B51" s="13" t="s">
        <v>98</v>
      </c>
      <c r="C51" s="14" t="s">
        <v>99</v>
      </c>
      <c r="D51" s="8">
        <v>131.66666666666669</v>
      </c>
      <c r="E51" s="9">
        <f t="shared" si="0"/>
        <v>65.833333333333343</v>
      </c>
      <c r="F51" s="10">
        <v>30</v>
      </c>
      <c r="G51" s="11">
        <f t="shared" si="1"/>
        <v>51.5</v>
      </c>
      <c r="H51" s="12" t="str">
        <f t="shared" si="2"/>
        <v>Tidak Lulus</v>
      </c>
    </row>
    <row r="52" spans="1:8" x14ac:dyDescent="0.25">
      <c r="A52" s="6">
        <v>48</v>
      </c>
      <c r="B52" s="13" t="s">
        <v>100</v>
      </c>
      <c r="C52" s="14" t="s">
        <v>101</v>
      </c>
      <c r="D52" s="8">
        <v>172.33333333333331</v>
      </c>
      <c r="E52" s="9">
        <f t="shared" si="0"/>
        <v>86.166666666666657</v>
      </c>
      <c r="F52" s="10">
        <v>30</v>
      </c>
      <c r="G52" s="11">
        <f t="shared" si="1"/>
        <v>63.699999999999989</v>
      </c>
      <c r="H52" s="12" t="str">
        <f t="shared" si="2"/>
        <v>Lulus</v>
      </c>
    </row>
    <row r="53" spans="1:8" x14ac:dyDescent="0.25">
      <c r="A53" s="6">
        <v>49</v>
      </c>
      <c r="B53" s="13" t="s">
        <v>102</v>
      </c>
      <c r="C53" s="14" t="s">
        <v>103</v>
      </c>
      <c r="D53" s="8">
        <v>151.66666666666669</v>
      </c>
      <c r="E53" s="9">
        <f t="shared" si="0"/>
        <v>75.833333333333343</v>
      </c>
      <c r="F53" s="10">
        <v>0</v>
      </c>
      <c r="G53" s="11">
        <f t="shared" si="1"/>
        <v>45.500000000000007</v>
      </c>
      <c r="H53" s="12" t="str">
        <f t="shared" si="2"/>
        <v>Tidak Lulus</v>
      </c>
    </row>
    <row r="54" spans="1:8" x14ac:dyDescent="0.25">
      <c r="A54" s="6">
        <v>50</v>
      </c>
      <c r="B54" s="13" t="s">
        <v>104</v>
      </c>
      <c r="C54" s="14" t="s">
        <v>105</v>
      </c>
      <c r="D54" s="8">
        <v>165.66666666666669</v>
      </c>
      <c r="E54" s="9">
        <f t="shared" si="0"/>
        <v>82.833333333333343</v>
      </c>
      <c r="F54" s="10">
        <v>40</v>
      </c>
      <c r="G54" s="11">
        <f t="shared" si="1"/>
        <v>65.7</v>
      </c>
      <c r="H54" s="12" t="str">
        <f t="shared" si="2"/>
        <v>Lulus</v>
      </c>
    </row>
    <row r="55" spans="1:8" x14ac:dyDescent="0.25">
      <c r="A55" s="6">
        <v>51</v>
      </c>
      <c r="B55" s="13" t="s">
        <v>106</v>
      </c>
      <c r="C55" s="14" t="s">
        <v>107</v>
      </c>
      <c r="D55" s="8">
        <v>169.66666666666666</v>
      </c>
      <c r="E55" s="9">
        <f t="shared" si="0"/>
        <v>84.833333333333329</v>
      </c>
      <c r="F55" s="10">
        <v>50</v>
      </c>
      <c r="G55" s="11">
        <f t="shared" si="1"/>
        <v>70.900000000000006</v>
      </c>
      <c r="H55" s="12" t="str">
        <f t="shared" si="2"/>
        <v>Lulus</v>
      </c>
    </row>
    <row r="56" spans="1:8" x14ac:dyDescent="0.25">
      <c r="A56" s="6">
        <v>52</v>
      </c>
      <c r="B56" s="13" t="s">
        <v>108</v>
      </c>
      <c r="C56" s="14" t="s">
        <v>109</v>
      </c>
      <c r="D56" s="8">
        <v>166.66666666666669</v>
      </c>
      <c r="E56" s="9">
        <f t="shared" si="0"/>
        <v>83.333333333333343</v>
      </c>
      <c r="F56" s="10">
        <v>70</v>
      </c>
      <c r="G56" s="11">
        <f t="shared" si="1"/>
        <v>78.000000000000014</v>
      </c>
      <c r="H56" s="12" t="str">
        <f t="shared" si="2"/>
        <v>Lulus</v>
      </c>
    </row>
    <row r="57" spans="1:8" x14ac:dyDescent="0.25">
      <c r="A57" s="6">
        <v>53</v>
      </c>
      <c r="B57" s="13" t="s">
        <v>110</v>
      </c>
      <c r="C57" s="14" t="s">
        <v>111</v>
      </c>
      <c r="D57" s="8">
        <v>159</v>
      </c>
      <c r="E57" s="9">
        <f t="shared" si="0"/>
        <v>79.5</v>
      </c>
      <c r="F57" s="10">
        <v>40</v>
      </c>
      <c r="G57" s="11">
        <f t="shared" si="1"/>
        <v>63.7</v>
      </c>
      <c r="H57" s="12" t="str">
        <f t="shared" si="2"/>
        <v>Lulus</v>
      </c>
    </row>
    <row r="58" spans="1:8" x14ac:dyDescent="0.25">
      <c r="A58" s="6">
        <v>54</v>
      </c>
      <c r="B58" s="13" t="s">
        <v>112</v>
      </c>
      <c r="C58" s="14" t="s">
        <v>113</v>
      </c>
      <c r="D58" s="8">
        <v>166</v>
      </c>
      <c r="E58" s="9">
        <f t="shared" si="0"/>
        <v>83</v>
      </c>
      <c r="F58" s="10">
        <v>50</v>
      </c>
      <c r="G58" s="11">
        <f t="shared" si="1"/>
        <v>69.8</v>
      </c>
      <c r="H58" s="12" t="str">
        <f t="shared" si="2"/>
        <v>Lulus</v>
      </c>
    </row>
    <row r="59" spans="1:8" x14ac:dyDescent="0.25">
      <c r="A59" s="6">
        <v>55</v>
      </c>
      <c r="B59" s="13" t="s">
        <v>114</v>
      </c>
      <c r="C59" s="15" t="s">
        <v>115</v>
      </c>
      <c r="D59" s="8">
        <v>162</v>
      </c>
      <c r="E59" s="9">
        <f t="shared" si="0"/>
        <v>81</v>
      </c>
      <c r="F59" s="10">
        <v>60</v>
      </c>
      <c r="G59" s="11">
        <f t="shared" si="1"/>
        <v>72.599999999999994</v>
      </c>
      <c r="H59" s="12" t="str">
        <f t="shared" si="2"/>
        <v>Lulus</v>
      </c>
    </row>
    <row r="60" spans="1:8" x14ac:dyDescent="0.25">
      <c r="A60" s="6">
        <v>56</v>
      </c>
      <c r="B60" s="13" t="s">
        <v>116</v>
      </c>
      <c r="C60" s="14" t="s">
        <v>117</v>
      </c>
      <c r="D60" s="8">
        <v>170.66666666666669</v>
      </c>
      <c r="E60" s="9">
        <f t="shared" si="0"/>
        <v>85.333333333333343</v>
      </c>
      <c r="F60" s="10">
        <v>50</v>
      </c>
      <c r="G60" s="11">
        <f t="shared" si="1"/>
        <v>71.2</v>
      </c>
      <c r="H60" s="12" t="str">
        <f t="shared" si="2"/>
        <v>Lulus</v>
      </c>
    </row>
    <row r="61" spans="1:8" x14ac:dyDescent="0.25">
      <c r="A61" s="6">
        <v>57</v>
      </c>
      <c r="B61" s="13" t="s">
        <v>118</v>
      </c>
      <c r="C61" s="14" t="s">
        <v>119</v>
      </c>
      <c r="D61" s="8">
        <v>146.33333333333331</v>
      </c>
      <c r="E61" s="9">
        <f t="shared" si="0"/>
        <v>73.166666666666657</v>
      </c>
      <c r="F61" s="10">
        <v>40</v>
      </c>
      <c r="G61" s="11">
        <f t="shared" si="1"/>
        <v>59.899999999999991</v>
      </c>
      <c r="H61" s="12" t="str">
        <f t="shared" si="2"/>
        <v>Tidak Lulus</v>
      </c>
    </row>
    <row r="62" spans="1:8" x14ac:dyDescent="0.25">
      <c r="A62" s="6">
        <v>58</v>
      </c>
      <c r="B62" s="13" t="s">
        <v>120</v>
      </c>
      <c r="C62" s="14" t="s">
        <v>121</v>
      </c>
      <c r="D62" s="8">
        <v>149.33333333333331</v>
      </c>
      <c r="E62" s="9">
        <f t="shared" si="0"/>
        <v>74.666666666666657</v>
      </c>
      <c r="F62" s="10">
        <v>30</v>
      </c>
      <c r="G62" s="11">
        <f t="shared" si="1"/>
        <v>56.79999999999999</v>
      </c>
      <c r="H62" s="12" t="str">
        <f t="shared" si="2"/>
        <v>Tidak Lulus</v>
      </c>
    </row>
    <row r="63" spans="1:8" x14ac:dyDescent="0.25">
      <c r="A63" s="6">
        <v>59</v>
      </c>
      <c r="B63" s="13" t="s">
        <v>122</v>
      </c>
      <c r="C63" s="14" t="s">
        <v>123</v>
      </c>
      <c r="D63" s="8">
        <v>169.33333333333331</v>
      </c>
      <c r="E63" s="9">
        <f t="shared" si="0"/>
        <v>84.666666666666657</v>
      </c>
      <c r="F63" s="10">
        <v>60</v>
      </c>
      <c r="G63" s="11">
        <f t="shared" si="1"/>
        <v>74.8</v>
      </c>
      <c r="H63" s="12" t="str">
        <f t="shared" si="2"/>
        <v>Lulus</v>
      </c>
    </row>
    <row r="64" spans="1:8" x14ac:dyDescent="0.25">
      <c r="A64" s="6">
        <v>60</v>
      </c>
      <c r="B64" s="13" t="s">
        <v>124</v>
      </c>
      <c r="C64" s="14" t="s">
        <v>125</v>
      </c>
      <c r="D64" s="8">
        <v>145</v>
      </c>
      <c r="E64" s="9">
        <f t="shared" si="0"/>
        <v>72.5</v>
      </c>
      <c r="F64" s="10">
        <v>50</v>
      </c>
      <c r="G64" s="11">
        <f t="shared" si="1"/>
        <v>63.5</v>
      </c>
      <c r="H64" s="12" t="str">
        <f t="shared" si="2"/>
        <v>Lulus</v>
      </c>
    </row>
    <row r="65" spans="1:8" x14ac:dyDescent="0.25">
      <c r="A65" s="6">
        <v>61</v>
      </c>
      <c r="B65" s="13" t="s">
        <v>126</v>
      </c>
      <c r="C65" s="14" t="s">
        <v>127</v>
      </c>
      <c r="D65" s="8">
        <v>175.33333333333331</v>
      </c>
      <c r="E65" s="9">
        <f t="shared" si="0"/>
        <v>87.666666666666657</v>
      </c>
      <c r="F65" s="10">
        <v>50</v>
      </c>
      <c r="G65" s="11">
        <f t="shared" si="1"/>
        <v>72.599999999999994</v>
      </c>
      <c r="H65" s="12" t="str">
        <f t="shared" si="2"/>
        <v>Lulus</v>
      </c>
    </row>
    <row r="66" spans="1:8" x14ac:dyDescent="0.25">
      <c r="A66" s="6">
        <v>62</v>
      </c>
      <c r="B66" s="13" t="s">
        <v>128</v>
      </c>
      <c r="C66" s="14" t="s">
        <v>129</v>
      </c>
      <c r="D66" s="8">
        <v>151.33333333333331</v>
      </c>
      <c r="E66" s="9">
        <f t="shared" si="0"/>
        <v>75.666666666666657</v>
      </c>
      <c r="F66" s="10">
        <v>50</v>
      </c>
      <c r="G66" s="11">
        <f t="shared" si="1"/>
        <v>65.399999999999991</v>
      </c>
      <c r="H66" s="12" t="str">
        <f t="shared" si="2"/>
        <v>Lulus</v>
      </c>
    </row>
    <row r="67" spans="1:8" x14ac:dyDescent="0.25">
      <c r="A67" s="6">
        <v>63</v>
      </c>
      <c r="B67" s="13" t="s">
        <v>130</v>
      </c>
      <c r="C67" s="14" t="s">
        <v>131</v>
      </c>
      <c r="D67" s="8">
        <v>132</v>
      </c>
      <c r="E67" s="9">
        <f t="shared" si="0"/>
        <v>66</v>
      </c>
      <c r="F67" s="10" t="s">
        <v>12</v>
      </c>
      <c r="G67" s="11" t="e">
        <f t="shared" si="1"/>
        <v>#VALUE!</v>
      </c>
      <c r="H67" s="12" t="e">
        <f t="shared" si="2"/>
        <v>#VALUE!</v>
      </c>
    </row>
    <row r="68" spans="1:8" x14ac:dyDescent="0.25">
      <c r="A68" s="6">
        <v>64</v>
      </c>
      <c r="B68" s="13" t="s">
        <v>132</v>
      </c>
      <c r="C68" s="14" t="s">
        <v>133</v>
      </c>
      <c r="D68" s="8">
        <v>165.66666666666669</v>
      </c>
      <c r="E68" s="9">
        <f t="shared" si="0"/>
        <v>82.833333333333343</v>
      </c>
      <c r="F68" s="10">
        <v>20</v>
      </c>
      <c r="G68" s="11">
        <f t="shared" si="1"/>
        <v>57.70000000000001</v>
      </c>
      <c r="H68" s="12" t="str">
        <f t="shared" si="2"/>
        <v>Tidak Lulus</v>
      </c>
    </row>
    <row r="69" spans="1:8" x14ac:dyDescent="0.25">
      <c r="A69" s="6">
        <v>65</v>
      </c>
      <c r="B69" s="13" t="s">
        <v>134</v>
      </c>
      <c r="C69" s="14" t="s">
        <v>135</v>
      </c>
      <c r="D69" s="8">
        <v>164</v>
      </c>
      <c r="E69" s="9">
        <f t="shared" ref="E69:E132" si="3">D69/2</f>
        <v>82</v>
      </c>
      <c r="F69" s="10">
        <v>50</v>
      </c>
      <c r="G69" s="11">
        <f t="shared" ref="G69:G132" si="4">((E69*60)+(F69*40))/100</f>
        <v>69.2</v>
      </c>
      <c r="H69" s="12" t="str">
        <f t="shared" ref="H69:H132" si="5">IF(G69&gt;=60,"Lulus","Tidak Lulus")</f>
        <v>Lulus</v>
      </c>
    </row>
    <row r="70" spans="1:8" x14ac:dyDescent="0.25">
      <c r="A70" s="6">
        <v>66</v>
      </c>
      <c r="B70" s="13" t="s">
        <v>136</v>
      </c>
      <c r="C70" s="14" t="s">
        <v>137</v>
      </c>
      <c r="D70" s="8">
        <v>147</v>
      </c>
      <c r="E70" s="9">
        <f t="shared" si="3"/>
        <v>73.5</v>
      </c>
      <c r="F70" s="10">
        <v>20</v>
      </c>
      <c r="G70" s="11">
        <f t="shared" si="4"/>
        <v>52.1</v>
      </c>
      <c r="H70" s="12" t="str">
        <f t="shared" si="5"/>
        <v>Tidak Lulus</v>
      </c>
    </row>
    <row r="71" spans="1:8" x14ac:dyDescent="0.25">
      <c r="A71" s="6">
        <v>67</v>
      </c>
      <c r="B71" s="13" t="s">
        <v>138</v>
      </c>
      <c r="C71" s="14" t="s">
        <v>139</v>
      </c>
      <c r="D71" s="8">
        <v>163.33333333333334</v>
      </c>
      <c r="E71" s="9">
        <f t="shared" si="3"/>
        <v>81.666666666666671</v>
      </c>
      <c r="F71" s="10">
        <v>30</v>
      </c>
      <c r="G71" s="11">
        <f t="shared" si="4"/>
        <v>61</v>
      </c>
      <c r="H71" s="12" t="str">
        <f t="shared" si="5"/>
        <v>Lulus</v>
      </c>
    </row>
    <row r="72" spans="1:8" x14ac:dyDescent="0.25">
      <c r="A72" s="6">
        <v>68</v>
      </c>
      <c r="B72" s="13" t="s">
        <v>140</v>
      </c>
      <c r="C72" s="14" t="s">
        <v>141</v>
      </c>
      <c r="D72" s="8">
        <v>151.33333333333334</v>
      </c>
      <c r="E72" s="9">
        <f t="shared" si="3"/>
        <v>75.666666666666671</v>
      </c>
      <c r="F72" s="10">
        <v>50</v>
      </c>
      <c r="G72" s="11">
        <f t="shared" si="4"/>
        <v>65.400000000000006</v>
      </c>
      <c r="H72" s="12" t="str">
        <f t="shared" si="5"/>
        <v>Lulus</v>
      </c>
    </row>
    <row r="73" spans="1:8" x14ac:dyDescent="0.25">
      <c r="A73" s="6">
        <v>69</v>
      </c>
      <c r="B73" s="13" t="s">
        <v>142</v>
      </c>
      <c r="C73" s="14" t="s">
        <v>143</v>
      </c>
      <c r="D73" s="8">
        <v>144.66666666666669</v>
      </c>
      <c r="E73" s="9">
        <f t="shared" si="3"/>
        <v>72.333333333333343</v>
      </c>
      <c r="F73" s="10">
        <v>50</v>
      </c>
      <c r="G73" s="11">
        <f t="shared" si="4"/>
        <v>63.400000000000006</v>
      </c>
      <c r="H73" s="12" t="str">
        <f t="shared" si="5"/>
        <v>Lulus</v>
      </c>
    </row>
    <row r="74" spans="1:8" x14ac:dyDescent="0.25">
      <c r="A74" s="6">
        <v>70</v>
      </c>
      <c r="B74" s="13" t="s">
        <v>144</v>
      </c>
      <c r="C74" s="14" t="s">
        <v>145</v>
      </c>
      <c r="D74" s="8">
        <v>171.66666666666669</v>
      </c>
      <c r="E74" s="9">
        <f t="shared" si="3"/>
        <v>85.833333333333343</v>
      </c>
      <c r="F74" s="10">
        <v>50</v>
      </c>
      <c r="G74" s="11">
        <f t="shared" si="4"/>
        <v>71.500000000000014</v>
      </c>
      <c r="H74" s="12" t="str">
        <f t="shared" si="5"/>
        <v>Lulus</v>
      </c>
    </row>
    <row r="75" spans="1:8" x14ac:dyDescent="0.25">
      <c r="A75" s="6">
        <v>71</v>
      </c>
      <c r="B75" s="13" t="s">
        <v>146</v>
      </c>
      <c r="C75" s="14" t="s">
        <v>147</v>
      </c>
      <c r="D75" s="8">
        <v>154</v>
      </c>
      <c r="E75" s="9">
        <f t="shared" si="3"/>
        <v>77</v>
      </c>
      <c r="F75" s="10">
        <v>40</v>
      </c>
      <c r="G75" s="11">
        <f t="shared" si="4"/>
        <v>62.2</v>
      </c>
      <c r="H75" s="12" t="str">
        <f t="shared" si="5"/>
        <v>Lulus</v>
      </c>
    </row>
    <row r="76" spans="1:8" x14ac:dyDescent="0.25">
      <c r="A76" s="6">
        <v>72</v>
      </c>
      <c r="B76" s="13" t="s">
        <v>148</v>
      </c>
      <c r="C76" s="14" t="s">
        <v>149</v>
      </c>
      <c r="D76" s="8">
        <v>163.66666666666669</v>
      </c>
      <c r="E76" s="9">
        <f t="shared" si="3"/>
        <v>81.833333333333343</v>
      </c>
      <c r="F76" s="10">
        <v>30</v>
      </c>
      <c r="G76" s="11">
        <f t="shared" si="4"/>
        <v>61.100000000000009</v>
      </c>
      <c r="H76" s="12" t="str">
        <f t="shared" si="5"/>
        <v>Lulus</v>
      </c>
    </row>
    <row r="77" spans="1:8" x14ac:dyDescent="0.25">
      <c r="A77" s="6">
        <v>73</v>
      </c>
      <c r="B77" s="13" t="s">
        <v>150</v>
      </c>
      <c r="C77" s="14" t="s">
        <v>151</v>
      </c>
      <c r="D77" s="8">
        <v>171.33333333333334</v>
      </c>
      <c r="E77" s="9">
        <f t="shared" si="3"/>
        <v>85.666666666666671</v>
      </c>
      <c r="F77" s="10">
        <v>40</v>
      </c>
      <c r="G77" s="11">
        <f t="shared" si="4"/>
        <v>67.400000000000006</v>
      </c>
      <c r="H77" s="12" t="str">
        <f t="shared" si="5"/>
        <v>Lulus</v>
      </c>
    </row>
    <row r="78" spans="1:8" x14ac:dyDescent="0.25">
      <c r="A78" s="6">
        <v>74</v>
      </c>
      <c r="B78" s="13" t="s">
        <v>152</v>
      </c>
      <c r="C78" s="14" t="s">
        <v>153</v>
      </c>
      <c r="D78" s="8">
        <v>149.66666666666666</v>
      </c>
      <c r="E78" s="9">
        <f t="shared" si="3"/>
        <v>74.833333333333329</v>
      </c>
      <c r="F78" s="10">
        <v>60</v>
      </c>
      <c r="G78" s="11">
        <f t="shared" si="4"/>
        <v>68.900000000000006</v>
      </c>
      <c r="H78" s="12" t="str">
        <f t="shared" si="5"/>
        <v>Lulus</v>
      </c>
    </row>
    <row r="79" spans="1:8" x14ac:dyDescent="0.25">
      <c r="A79" s="6">
        <v>75</v>
      </c>
      <c r="B79" s="13" t="s">
        <v>154</v>
      </c>
      <c r="C79" s="14" t="s">
        <v>155</v>
      </c>
      <c r="D79" s="8">
        <v>166.33333333333331</v>
      </c>
      <c r="E79" s="9">
        <f t="shared" si="3"/>
        <v>83.166666666666657</v>
      </c>
      <c r="F79" s="10">
        <v>50</v>
      </c>
      <c r="G79" s="11">
        <f t="shared" si="4"/>
        <v>69.899999999999991</v>
      </c>
      <c r="H79" s="12" t="str">
        <f t="shared" si="5"/>
        <v>Lulus</v>
      </c>
    </row>
    <row r="80" spans="1:8" x14ac:dyDescent="0.25">
      <c r="A80" s="6">
        <v>76</v>
      </c>
      <c r="B80" s="13" t="s">
        <v>156</v>
      </c>
      <c r="C80" s="14" t="s">
        <v>157</v>
      </c>
      <c r="D80" s="8">
        <v>154.66666666666666</v>
      </c>
      <c r="E80" s="9">
        <f t="shared" si="3"/>
        <v>77.333333333333329</v>
      </c>
      <c r="F80" s="10" t="s">
        <v>12</v>
      </c>
      <c r="G80" s="11" t="e">
        <f t="shared" si="4"/>
        <v>#VALUE!</v>
      </c>
      <c r="H80" s="12" t="e">
        <f t="shared" si="5"/>
        <v>#VALUE!</v>
      </c>
    </row>
    <row r="81" spans="1:8" x14ac:dyDescent="0.25">
      <c r="A81" s="6">
        <v>77</v>
      </c>
      <c r="B81" s="13" t="s">
        <v>158</v>
      </c>
      <c r="C81" s="14" t="s">
        <v>159</v>
      </c>
      <c r="D81" s="8">
        <v>152.33333333333334</v>
      </c>
      <c r="E81" s="9">
        <f t="shared" si="3"/>
        <v>76.166666666666671</v>
      </c>
      <c r="F81" s="10">
        <v>40</v>
      </c>
      <c r="G81" s="11">
        <f t="shared" si="4"/>
        <v>61.7</v>
      </c>
      <c r="H81" s="12" t="str">
        <f t="shared" si="5"/>
        <v>Lulus</v>
      </c>
    </row>
    <row r="82" spans="1:8" x14ac:dyDescent="0.25">
      <c r="A82" s="6">
        <v>78</v>
      </c>
      <c r="B82" s="13" t="s">
        <v>160</v>
      </c>
      <c r="C82" s="14" t="s">
        <v>161</v>
      </c>
      <c r="D82" s="8">
        <v>144.66666666666669</v>
      </c>
      <c r="E82" s="9">
        <f t="shared" si="3"/>
        <v>72.333333333333343</v>
      </c>
      <c r="F82" s="10">
        <v>20</v>
      </c>
      <c r="G82" s="11">
        <f t="shared" si="4"/>
        <v>51.400000000000006</v>
      </c>
      <c r="H82" s="12" t="str">
        <f t="shared" si="5"/>
        <v>Tidak Lulus</v>
      </c>
    </row>
    <row r="83" spans="1:8" x14ac:dyDescent="0.25">
      <c r="A83" s="6">
        <v>79</v>
      </c>
      <c r="B83" s="13" t="s">
        <v>162</v>
      </c>
      <c r="C83" s="14" t="s">
        <v>163</v>
      </c>
      <c r="D83" s="8">
        <v>145</v>
      </c>
      <c r="E83" s="9">
        <f t="shared" si="3"/>
        <v>72.5</v>
      </c>
      <c r="F83" s="10">
        <v>40</v>
      </c>
      <c r="G83" s="11">
        <f t="shared" si="4"/>
        <v>59.5</v>
      </c>
      <c r="H83" s="12" t="str">
        <f t="shared" si="5"/>
        <v>Tidak Lulus</v>
      </c>
    </row>
    <row r="84" spans="1:8" x14ac:dyDescent="0.25">
      <c r="A84" s="6">
        <v>80</v>
      </c>
      <c r="B84" s="13" t="s">
        <v>164</v>
      </c>
      <c r="C84" s="14" t="s">
        <v>165</v>
      </c>
      <c r="D84" s="8">
        <v>156.33333333333331</v>
      </c>
      <c r="E84" s="9">
        <f t="shared" si="3"/>
        <v>78.166666666666657</v>
      </c>
      <c r="F84" s="10">
        <v>20</v>
      </c>
      <c r="G84" s="11">
        <f t="shared" si="4"/>
        <v>54.899999999999991</v>
      </c>
      <c r="H84" s="12" t="str">
        <f t="shared" si="5"/>
        <v>Tidak Lulus</v>
      </c>
    </row>
    <row r="85" spans="1:8" x14ac:dyDescent="0.25">
      <c r="A85" s="6">
        <v>81</v>
      </c>
      <c r="B85" s="13" t="s">
        <v>166</v>
      </c>
      <c r="C85" s="14" t="s">
        <v>167</v>
      </c>
      <c r="D85" s="8">
        <v>154</v>
      </c>
      <c r="E85" s="9">
        <f t="shared" si="3"/>
        <v>77</v>
      </c>
      <c r="F85" s="10">
        <v>30</v>
      </c>
      <c r="G85" s="11">
        <f t="shared" si="4"/>
        <v>58.2</v>
      </c>
      <c r="H85" s="12" t="str">
        <f t="shared" si="5"/>
        <v>Tidak Lulus</v>
      </c>
    </row>
    <row r="86" spans="1:8" x14ac:dyDescent="0.25">
      <c r="A86" s="6">
        <v>82</v>
      </c>
      <c r="B86" s="13" t="s">
        <v>168</v>
      </c>
      <c r="C86" s="14" t="s">
        <v>169</v>
      </c>
      <c r="D86" s="8">
        <v>147</v>
      </c>
      <c r="E86" s="9">
        <f t="shared" si="3"/>
        <v>73.5</v>
      </c>
      <c r="F86" s="10">
        <v>10</v>
      </c>
      <c r="G86" s="11">
        <f t="shared" si="4"/>
        <v>48.1</v>
      </c>
      <c r="H86" s="12" t="str">
        <f t="shared" si="5"/>
        <v>Tidak Lulus</v>
      </c>
    </row>
    <row r="87" spans="1:8" x14ac:dyDescent="0.25">
      <c r="A87" s="6">
        <v>83</v>
      </c>
      <c r="B87" s="13" t="s">
        <v>170</v>
      </c>
      <c r="C87" s="14" t="s">
        <v>171</v>
      </c>
      <c r="D87" s="8">
        <v>155</v>
      </c>
      <c r="E87" s="9">
        <f t="shared" si="3"/>
        <v>77.5</v>
      </c>
      <c r="F87" s="10">
        <v>50</v>
      </c>
      <c r="G87" s="11">
        <f t="shared" si="4"/>
        <v>66.5</v>
      </c>
      <c r="H87" s="12" t="str">
        <f t="shared" si="5"/>
        <v>Lulus</v>
      </c>
    </row>
    <row r="88" spans="1:8" x14ac:dyDescent="0.25">
      <c r="A88" s="6">
        <v>84</v>
      </c>
      <c r="B88" s="13" t="s">
        <v>172</v>
      </c>
      <c r="C88" s="14" t="s">
        <v>173</v>
      </c>
      <c r="D88" s="8">
        <v>159</v>
      </c>
      <c r="E88" s="9">
        <f t="shared" si="3"/>
        <v>79.5</v>
      </c>
      <c r="F88" s="10">
        <v>60</v>
      </c>
      <c r="G88" s="11">
        <f t="shared" si="4"/>
        <v>71.7</v>
      </c>
      <c r="H88" s="12" t="str">
        <f t="shared" si="5"/>
        <v>Lulus</v>
      </c>
    </row>
    <row r="89" spans="1:8" x14ac:dyDescent="0.25">
      <c r="A89" s="6">
        <v>85</v>
      </c>
      <c r="B89" s="13" t="s">
        <v>174</v>
      </c>
      <c r="C89" s="14" t="s">
        <v>175</v>
      </c>
      <c r="D89" s="8">
        <v>152</v>
      </c>
      <c r="E89" s="9">
        <f t="shared" si="3"/>
        <v>76</v>
      </c>
      <c r="F89" s="10">
        <v>30</v>
      </c>
      <c r="G89" s="11">
        <f t="shared" si="4"/>
        <v>57.6</v>
      </c>
      <c r="H89" s="12" t="str">
        <f t="shared" si="5"/>
        <v>Tidak Lulus</v>
      </c>
    </row>
    <row r="90" spans="1:8" x14ac:dyDescent="0.25">
      <c r="A90" s="6">
        <v>86</v>
      </c>
      <c r="B90" s="13" t="s">
        <v>176</v>
      </c>
      <c r="C90" s="14" t="s">
        <v>177</v>
      </c>
      <c r="D90" s="8">
        <v>149</v>
      </c>
      <c r="E90" s="9">
        <f t="shared" si="3"/>
        <v>74.5</v>
      </c>
      <c r="F90" s="10">
        <v>0</v>
      </c>
      <c r="G90" s="11">
        <f t="shared" si="4"/>
        <v>44.7</v>
      </c>
      <c r="H90" s="12" t="str">
        <f t="shared" si="5"/>
        <v>Tidak Lulus</v>
      </c>
    </row>
    <row r="91" spans="1:8" x14ac:dyDescent="0.25">
      <c r="A91" s="6">
        <v>87</v>
      </c>
      <c r="B91" s="13" t="s">
        <v>178</v>
      </c>
      <c r="C91" s="14" t="s">
        <v>179</v>
      </c>
      <c r="D91" s="8">
        <v>157.66666666666669</v>
      </c>
      <c r="E91" s="9">
        <f t="shared" si="3"/>
        <v>78.833333333333343</v>
      </c>
      <c r="F91" s="10">
        <v>60</v>
      </c>
      <c r="G91" s="11">
        <f t="shared" si="4"/>
        <v>71.300000000000011</v>
      </c>
      <c r="H91" s="12" t="str">
        <f t="shared" si="5"/>
        <v>Lulus</v>
      </c>
    </row>
    <row r="92" spans="1:8" x14ac:dyDescent="0.25">
      <c r="A92" s="6">
        <v>88</v>
      </c>
      <c r="B92" s="13" t="s">
        <v>180</v>
      </c>
      <c r="C92" s="14" t="s">
        <v>181</v>
      </c>
      <c r="D92" s="8">
        <v>149.33333333333331</v>
      </c>
      <c r="E92" s="9">
        <f t="shared" si="3"/>
        <v>74.666666666666657</v>
      </c>
      <c r="F92" s="10">
        <v>40</v>
      </c>
      <c r="G92" s="11">
        <f t="shared" si="4"/>
        <v>60.79999999999999</v>
      </c>
      <c r="H92" s="12" t="str">
        <f t="shared" si="5"/>
        <v>Lulus</v>
      </c>
    </row>
    <row r="93" spans="1:8" x14ac:dyDescent="0.25">
      <c r="A93" s="6">
        <v>89</v>
      </c>
      <c r="B93" s="13" t="s">
        <v>182</v>
      </c>
      <c r="C93" s="14" t="s">
        <v>183</v>
      </c>
      <c r="D93" s="8">
        <v>153.33333333333334</v>
      </c>
      <c r="E93" s="9">
        <f t="shared" si="3"/>
        <v>76.666666666666671</v>
      </c>
      <c r="F93" s="10">
        <v>20</v>
      </c>
      <c r="G93" s="11">
        <f t="shared" si="4"/>
        <v>54</v>
      </c>
      <c r="H93" s="12" t="str">
        <f t="shared" si="5"/>
        <v>Tidak Lulus</v>
      </c>
    </row>
    <row r="94" spans="1:8" x14ac:dyDescent="0.25">
      <c r="A94" s="6">
        <v>90</v>
      </c>
      <c r="B94" s="13" t="s">
        <v>184</v>
      </c>
      <c r="C94" s="14" t="s">
        <v>185</v>
      </c>
      <c r="D94" s="8">
        <v>155.33333333333331</v>
      </c>
      <c r="E94" s="9">
        <f t="shared" si="3"/>
        <v>77.666666666666657</v>
      </c>
      <c r="F94" s="10">
        <v>50</v>
      </c>
      <c r="G94" s="11">
        <f t="shared" si="4"/>
        <v>66.599999999999994</v>
      </c>
      <c r="H94" s="12" t="str">
        <f t="shared" si="5"/>
        <v>Lulus</v>
      </c>
    </row>
    <row r="95" spans="1:8" x14ac:dyDescent="0.25">
      <c r="A95" s="6">
        <v>91</v>
      </c>
      <c r="B95" s="13" t="s">
        <v>186</v>
      </c>
      <c r="C95" s="14" t="s">
        <v>187</v>
      </c>
      <c r="D95" s="8">
        <v>153</v>
      </c>
      <c r="E95" s="9">
        <f t="shared" si="3"/>
        <v>76.5</v>
      </c>
      <c r="F95" s="10">
        <v>50</v>
      </c>
      <c r="G95" s="11">
        <f t="shared" si="4"/>
        <v>65.900000000000006</v>
      </c>
      <c r="H95" s="12" t="str">
        <f t="shared" si="5"/>
        <v>Lulus</v>
      </c>
    </row>
    <row r="96" spans="1:8" x14ac:dyDescent="0.25">
      <c r="A96" s="6">
        <v>92</v>
      </c>
      <c r="B96" s="13" t="s">
        <v>188</v>
      </c>
      <c r="C96" s="14" t="s">
        <v>189</v>
      </c>
      <c r="D96" s="8">
        <v>159.33333333333331</v>
      </c>
      <c r="E96" s="9">
        <f t="shared" si="3"/>
        <v>79.666666666666657</v>
      </c>
      <c r="F96" s="10">
        <v>40</v>
      </c>
      <c r="G96" s="11">
        <f t="shared" si="4"/>
        <v>63.79999999999999</v>
      </c>
      <c r="H96" s="12" t="str">
        <f t="shared" si="5"/>
        <v>Lulus</v>
      </c>
    </row>
    <row r="97" spans="1:8" x14ac:dyDescent="0.25">
      <c r="A97" s="6">
        <v>93</v>
      </c>
      <c r="B97" s="13" t="s">
        <v>190</v>
      </c>
      <c r="C97" s="14" t="s">
        <v>191</v>
      </c>
      <c r="D97" s="8">
        <v>166.66666666666669</v>
      </c>
      <c r="E97" s="9">
        <f t="shared" si="3"/>
        <v>83.333333333333343</v>
      </c>
      <c r="F97" s="10">
        <v>40</v>
      </c>
      <c r="G97" s="11">
        <f t="shared" si="4"/>
        <v>66.000000000000014</v>
      </c>
      <c r="H97" s="12" t="str">
        <f t="shared" si="5"/>
        <v>Lulus</v>
      </c>
    </row>
    <row r="98" spans="1:8" x14ac:dyDescent="0.25">
      <c r="A98" s="6">
        <v>94</v>
      </c>
      <c r="B98" s="13" t="s">
        <v>192</v>
      </c>
      <c r="C98" s="14" t="s">
        <v>193</v>
      </c>
      <c r="D98" s="8">
        <v>162</v>
      </c>
      <c r="E98" s="9">
        <f t="shared" si="3"/>
        <v>81</v>
      </c>
      <c r="F98" s="10">
        <v>50</v>
      </c>
      <c r="G98" s="11">
        <f t="shared" si="4"/>
        <v>68.599999999999994</v>
      </c>
      <c r="H98" s="12" t="str">
        <f t="shared" si="5"/>
        <v>Lulus</v>
      </c>
    </row>
    <row r="99" spans="1:8" x14ac:dyDescent="0.25">
      <c r="A99" s="6">
        <v>95</v>
      </c>
      <c r="B99" s="13" t="s">
        <v>194</v>
      </c>
      <c r="C99" s="14" t="s">
        <v>195</v>
      </c>
      <c r="D99" s="8">
        <v>148</v>
      </c>
      <c r="E99" s="9">
        <f t="shared" si="3"/>
        <v>74</v>
      </c>
      <c r="F99" s="10">
        <v>30</v>
      </c>
      <c r="G99" s="11">
        <f t="shared" si="4"/>
        <v>56.4</v>
      </c>
      <c r="H99" s="12" t="str">
        <f t="shared" si="5"/>
        <v>Tidak Lulus</v>
      </c>
    </row>
    <row r="100" spans="1:8" x14ac:dyDescent="0.25">
      <c r="A100" s="6">
        <v>96</v>
      </c>
      <c r="B100" s="13" t="s">
        <v>196</v>
      </c>
      <c r="C100" s="14" t="s">
        <v>197</v>
      </c>
      <c r="D100" s="8">
        <v>157.66666666666669</v>
      </c>
      <c r="E100" s="9">
        <f t="shared" si="3"/>
        <v>78.833333333333343</v>
      </c>
      <c r="F100" s="10">
        <v>50</v>
      </c>
      <c r="G100" s="11">
        <f t="shared" si="4"/>
        <v>67.300000000000011</v>
      </c>
      <c r="H100" s="12" t="str">
        <f t="shared" si="5"/>
        <v>Lulus</v>
      </c>
    </row>
    <row r="101" spans="1:8" x14ac:dyDescent="0.25">
      <c r="A101" s="6">
        <v>97</v>
      </c>
      <c r="B101" s="13" t="s">
        <v>198</v>
      </c>
      <c r="C101" s="14" t="s">
        <v>199</v>
      </c>
      <c r="D101" s="8">
        <v>145.33333333333331</v>
      </c>
      <c r="E101" s="9">
        <f t="shared" si="3"/>
        <v>72.666666666666657</v>
      </c>
      <c r="F101" s="10">
        <v>50</v>
      </c>
      <c r="G101" s="11">
        <f t="shared" si="4"/>
        <v>63.599999999999994</v>
      </c>
      <c r="H101" s="12" t="str">
        <f t="shared" si="5"/>
        <v>Lulus</v>
      </c>
    </row>
    <row r="102" spans="1:8" x14ac:dyDescent="0.25">
      <c r="A102" s="6">
        <v>98</v>
      </c>
      <c r="B102" s="13" t="s">
        <v>200</v>
      </c>
      <c r="C102" s="14" t="s">
        <v>201</v>
      </c>
      <c r="D102" s="8">
        <v>147.33333333333334</v>
      </c>
      <c r="E102" s="9">
        <f t="shared" si="3"/>
        <v>73.666666666666671</v>
      </c>
      <c r="F102" s="10">
        <v>50</v>
      </c>
      <c r="G102" s="11">
        <f t="shared" si="4"/>
        <v>64.2</v>
      </c>
      <c r="H102" s="12" t="str">
        <f t="shared" si="5"/>
        <v>Lulus</v>
      </c>
    </row>
    <row r="103" spans="1:8" x14ac:dyDescent="0.25">
      <c r="A103" s="6">
        <v>99</v>
      </c>
      <c r="B103" s="13" t="s">
        <v>202</v>
      </c>
      <c r="C103" s="14" t="s">
        <v>203</v>
      </c>
      <c r="D103" s="8">
        <v>146.33333333333334</v>
      </c>
      <c r="E103" s="9">
        <f t="shared" si="3"/>
        <v>73.166666666666671</v>
      </c>
      <c r="F103" s="10">
        <v>50</v>
      </c>
      <c r="G103" s="11">
        <f t="shared" si="4"/>
        <v>63.9</v>
      </c>
      <c r="H103" s="12" t="str">
        <f t="shared" si="5"/>
        <v>Lulus</v>
      </c>
    </row>
    <row r="104" spans="1:8" x14ac:dyDescent="0.25">
      <c r="A104" s="6">
        <v>100</v>
      </c>
      <c r="B104" s="13" t="s">
        <v>204</v>
      </c>
      <c r="C104" s="14" t="s">
        <v>205</v>
      </c>
      <c r="D104" s="8">
        <v>116</v>
      </c>
      <c r="E104" s="9">
        <f t="shared" si="3"/>
        <v>58</v>
      </c>
      <c r="F104" s="10">
        <v>20</v>
      </c>
      <c r="G104" s="11">
        <f t="shared" si="4"/>
        <v>42.8</v>
      </c>
      <c r="H104" s="12" t="str">
        <f t="shared" si="5"/>
        <v>Tidak Lulus</v>
      </c>
    </row>
    <row r="105" spans="1:8" x14ac:dyDescent="0.25">
      <c r="A105" s="6">
        <v>101</v>
      </c>
      <c r="B105" s="13" t="s">
        <v>206</v>
      </c>
      <c r="C105" s="14" t="s">
        <v>207</v>
      </c>
      <c r="D105" s="8">
        <v>154.33333333333331</v>
      </c>
      <c r="E105" s="9">
        <f t="shared" si="3"/>
        <v>77.166666666666657</v>
      </c>
      <c r="F105" s="10">
        <v>50</v>
      </c>
      <c r="G105" s="11">
        <f t="shared" si="4"/>
        <v>66.3</v>
      </c>
      <c r="H105" s="12" t="str">
        <f t="shared" si="5"/>
        <v>Lulus</v>
      </c>
    </row>
    <row r="106" spans="1:8" x14ac:dyDescent="0.25">
      <c r="A106" s="6">
        <v>102</v>
      </c>
      <c r="B106" s="13" t="s">
        <v>208</v>
      </c>
      <c r="C106" s="14" t="s">
        <v>209</v>
      </c>
      <c r="D106" s="8">
        <v>129</v>
      </c>
      <c r="E106" s="9">
        <f t="shared" si="3"/>
        <v>64.5</v>
      </c>
      <c r="F106" s="10">
        <v>50</v>
      </c>
      <c r="G106" s="11">
        <f t="shared" si="4"/>
        <v>58.7</v>
      </c>
      <c r="H106" s="12" t="str">
        <f t="shared" si="5"/>
        <v>Tidak Lulus</v>
      </c>
    </row>
    <row r="107" spans="1:8" x14ac:dyDescent="0.25">
      <c r="A107" s="6">
        <v>103</v>
      </c>
      <c r="B107" s="13" t="s">
        <v>210</v>
      </c>
      <c r="C107" s="14" t="s">
        <v>211</v>
      </c>
      <c r="D107" s="8">
        <v>139.33333333333334</v>
      </c>
      <c r="E107" s="9">
        <f t="shared" si="3"/>
        <v>69.666666666666671</v>
      </c>
      <c r="F107" s="10">
        <v>80</v>
      </c>
      <c r="G107" s="11">
        <f t="shared" si="4"/>
        <v>73.8</v>
      </c>
      <c r="H107" s="12" t="str">
        <f t="shared" si="5"/>
        <v>Lulus</v>
      </c>
    </row>
    <row r="108" spans="1:8" x14ac:dyDescent="0.25">
      <c r="A108" s="6">
        <v>104</v>
      </c>
      <c r="B108" s="13" t="s">
        <v>212</v>
      </c>
      <c r="C108" s="14" t="s">
        <v>213</v>
      </c>
      <c r="D108" s="8">
        <v>150</v>
      </c>
      <c r="E108" s="9">
        <f t="shared" si="3"/>
        <v>75</v>
      </c>
      <c r="F108" s="10">
        <v>50</v>
      </c>
      <c r="G108" s="11">
        <f t="shared" si="4"/>
        <v>65</v>
      </c>
      <c r="H108" s="12" t="str">
        <f t="shared" si="5"/>
        <v>Lulus</v>
      </c>
    </row>
    <row r="109" spans="1:8" x14ac:dyDescent="0.25">
      <c r="A109" s="6">
        <v>105</v>
      </c>
      <c r="B109" s="13" t="s">
        <v>214</v>
      </c>
      <c r="C109" s="14" t="s">
        <v>215</v>
      </c>
      <c r="D109" s="8">
        <v>141</v>
      </c>
      <c r="E109" s="9">
        <f t="shared" si="3"/>
        <v>70.5</v>
      </c>
      <c r="F109" s="10">
        <v>60</v>
      </c>
      <c r="G109" s="11">
        <f t="shared" si="4"/>
        <v>66.3</v>
      </c>
      <c r="H109" s="12" t="str">
        <f t="shared" si="5"/>
        <v>Lulus</v>
      </c>
    </row>
    <row r="110" spans="1:8" x14ac:dyDescent="0.25">
      <c r="A110" s="6">
        <v>106</v>
      </c>
      <c r="B110" s="13" t="s">
        <v>216</v>
      </c>
      <c r="C110" s="14" t="s">
        <v>217</v>
      </c>
      <c r="D110" s="8">
        <v>122.66666666666666</v>
      </c>
      <c r="E110" s="9">
        <f t="shared" si="3"/>
        <v>61.333333333333329</v>
      </c>
      <c r="F110" s="10">
        <v>10</v>
      </c>
      <c r="G110" s="11">
        <f t="shared" si="4"/>
        <v>40.799999999999997</v>
      </c>
      <c r="H110" s="12" t="str">
        <f t="shared" si="5"/>
        <v>Tidak Lulus</v>
      </c>
    </row>
    <row r="111" spans="1:8" x14ac:dyDescent="0.25">
      <c r="A111" s="6">
        <v>107</v>
      </c>
      <c r="B111" s="13" t="s">
        <v>218</v>
      </c>
      <c r="C111" s="14" t="s">
        <v>219</v>
      </c>
      <c r="D111" s="8">
        <v>118.33333333333334</v>
      </c>
      <c r="E111" s="9">
        <f t="shared" si="3"/>
        <v>59.166666666666671</v>
      </c>
      <c r="F111" s="10">
        <v>10</v>
      </c>
      <c r="G111" s="11">
        <f t="shared" si="4"/>
        <v>39.500000000000007</v>
      </c>
      <c r="H111" s="12" t="str">
        <f t="shared" si="5"/>
        <v>Tidak Lulus</v>
      </c>
    </row>
    <row r="112" spans="1:8" x14ac:dyDescent="0.25">
      <c r="A112" s="6">
        <v>108</v>
      </c>
      <c r="B112" s="13" t="s">
        <v>220</v>
      </c>
      <c r="C112" s="14" t="s">
        <v>221</v>
      </c>
      <c r="D112" s="8">
        <v>136.33333333333334</v>
      </c>
      <c r="E112" s="9">
        <f t="shared" si="3"/>
        <v>68.166666666666671</v>
      </c>
      <c r="F112" s="10">
        <v>50</v>
      </c>
      <c r="G112" s="11">
        <f t="shared" si="4"/>
        <v>60.9</v>
      </c>
      <c r="H112" s="12" t="str">
        <f t="shared" si="5"/>
        <v>Lulus</v>
      </c>
    </row>
    <row r="113" spans="1:8" x14ac:dyDescent="0.25">
      <c r="A113" s="6">
        <v>109</v>
      </c>
      <c r="B113" s="13" t="s">
        <v>222</v>
      </c>
      <c r="C113" s="14" t="s">
        <v>223</v>
      </c>
      <c r="D113" s="8">
        <v>136.33333333333331</v>
      </c>
      <c r="E113" s="9">
        <f t="shared" si="3"/>
        <v>68.166666666666657</v>
      </c>
      <c r="F113" s="10">
        <v>30</v>
      </c>
      <c r="G113" s="11">
        <f t="shared" si="4"/>
        <v>52.9</v>
      </c>
      <c r="H113" s="12" t="str">
        <f t="shared" si="5"/>
        <v>Tidak Lulus</v>
      </c>
    </row>
    <row r="114" spans="1:8" x14ac:dyDescent="0.25">
      <c r="A114" s="6">
        <v>110</v>
      </c>
      <c r="B114" s="13" t="s">
        <v>224</v>
      </c>
      <c r="C114" s="14" t="s">
        <v>225</v>
      </c>
      <c r="D114" s="8">
        <v>157.33333333333334</v>
      </c>
      <c r="E114" s="9">
        <f t="shared" si="3"/>
        <v>78.666666666666671</v>
      </c>
      <c r="F114" s="10">
        <v>60</v>
      </c>
      <c r="G114" s="11">
        <f t="shared" si="4"/>
        <v>71.2</v>
      </c>
      <c r="H114" s="12" t="str">
        <f t="shared" si="5"/>
        <v>Lulus</v>
      </c>
    </row>
    <row r="115" spans="1:8" x14ac:dyDescent="0.25">
      <c r="A115" s="6">
        <v>111</v>
      </c>
      <c r="B115" s="13" t="s">
        <v>226</v>
      </c>
      <c r="C115" s="14" t="s">
        <v>227</v>
      </c>
      <c r="D115" s="8">
        <v>132.33333333333334</v>
      </c>
      <c r="E115" s="9">
        <f t="shared" si="3"/>
        <v>66.166666666666671</v>
      </c>
      <c r="F115" s="10">
        <v>20</v>
      </c>
      <c r="G115" s="11">
        <f t="shared" si="4"/>
        <v>47.7</v>
      </c>
      <c r="H115" s="12" t="str">
        <f t="shared" si="5"/>
        <v>Tidak Lulus</v>
      </c>
    </row>
    <row r="116" spans="1:8" x14ac:dyDescent="0.25">
      <c r="A116" s="6">
        <v>112</v>
      </c>
      <c r="B116" s="13" t="s">
        <v>228</v>
      </c>
      <c r="C116" s="14" t="s">
        <v>229</v>
      </c>
      <c r="D116" s="8">
        <v>154.33333333333331</v>
      </c>
      <c r="E116" s="9">
        <f t="shared" si="3"/>
        <v>77.166666666666657</v>
      </c>
      <c r="F116" s="10">
        <v>40</v>
      </c>
      <c r="G116" s="11">
        <f t="shared" si="4"/>
        <v>62.29999999999999</v>
      </c>
      <c r="H116" s="12" t="str">
        <f t="shared" si="5"/>
        <v>Lulus</v>
      </c>
    </row>
    <row r="117" spans="1:8" x14ac:dyDescent="0.25">
      <c r="A117" s="6">
        <v>113</v>
      </c>
      <c r="B117" s="13" t="s">
        <v>230</v>
      </c>
      <c r="C117" s="14" t="s">
        <v>231</v>
      </c>
      <c r="D117" s="8">
        <v>146.33333333333334</v>
      </c>
      <c r="E117" s="9">
        <f t="shared" si="3"/>
        <v>73.166666666666671</v>
      </c>
      <c r="F117" s="10">
        <v>50</v>
      </c>
      <c r="G117" s="11">
        <f t="shared" si="4"/>
        <v>63.9</v>
      </c>
      <c r="H117" s="12" t="str">
        <f t="shared" si="5"/>
        <v>Lulus</v>
      </c>
    </row>
    <row r="118" spans="1:8" x14ac:dyDescent="0.25">
      <c r="A118" s="6">
        <v>114</v>
      </c>
      <c r="B118" s="13" t="s">
        <v>232</v>
      </c>
      <c r="C118" s="14" t="s">
        <v>233</v>
      </c>
      <c r="D118" s="8">
        <v>132.33333333333331</v>
      </c>
      <c r="E118" s="9">
        <f t="shared" si="3"/>
        <v>66.166666666666657</v>
      </c>
      <c r="F118" s="10">
        <v>70</v>
      </c>
      <c r="G118" s="11">
        <f t="shared" si="4"/>
        <v>67.7</v>
      </c>
      <c r="H118" s="12" t="str">
        <f t="shared" si="5"/>
        <v>Lulus</v>
      </c>
    </row>
    <row r="119" spans="1:8" x14ac:dyDescent="0.25">
      <c r="A119" s="6">
        <v>115</v>
      </c>
      <c r="B119" s="13" t="s">
        <v>234</v>
      </c>
      <c r="C119" s="14" t="s">
        <v>235</v>
      </c>
      <c r="D119" s="8">
        <v>142</v>
      </c>
      <c r="E119" s="9">
        <f t="shared" si="3"/>
        <v>71</v>
      </c>
      <c r="F119" s="10">
        <v>10</v>
      </c>
      <c r="G119" s="11">
        <f t="shared" si="4"/>
        <v>46.6</v>
      </c>
      <c r="H119" s="12" t="str">
        <f t="shared" si="5"/>
        <v>Tidak Lulus</v>
      </c>
    </row>
    <row r="120" spans="1:8" x14ac:dyDescent="0.25">
      <c r="A120" s="6">
        <v>116</v>
      </c>
      <c r="B120" s="13" t="s">
        <v>236</v>
      </c>
      <c r="C120" s="14" t="s">
        <v>237</v>
      </c>
      <c r="D120" s="8">
        <v>145</v>
      </c>
      <c r="E120" s="9">
        <f t="shared" si="3"/>
        <v>72.5</v>
      </c>
      <c r="F120" s="10">
        <v>20</v>
      </c>
      <c r="G120" s="11">
        <f t="shared" si="4"/>
        <v>51.5</v>
      </c>
      <c r="H120" s="12" t="str">
        <f t="shared" si="5"/>
        <v>Tidak Lulus</v>
      </c>
    </row>
    <row r="121" spans="1:8" x14ac:dyDescent="0.25">
      <c r="A121" s="6">
        <v>117</v>
      </c>
      <c r="B121" s="13" t="s">
        <v>238</v>
      </c>
      <c r="C121" s="14" t="s">
        <v>239</v>
      </c>
      <c r="D121" s="8">
        <v>142</v>
      </c>
      <c r="E121" s="9">
        <f t="shared" si="3"/>
        <v>71</v>
      </c>
      <c r="F121" s="10">
        <v>20</v>
      </c>
      <c r="G121" s="11">
        <f t="shared" si="4"/>
        <v>50.6</v>
      </c>
      <c r="H121" s="12" t="str">
        <f t="shared" si="5"/>
        <v>Tidak Lulus</v>
      </c>
    </row>
    <row r="122" spans="1:8" x14ac:dyDescent="0.25">
      <c r="A122" s="6">
        <v>118</v>
      </c>
      <c r="B122" s="13" t="s">
        <v>240</v>
      </c>
      <c r="C122" s="14" t="s">
        <v>241</v>
      </c>
      <c r="D122" s="8">
        <v>126</v>
      </c>
      <c r="E122" s="9">
        <f t="shared" si="3"/>
        <v>63</v>
      </c>
      <c r="F122" s="10">
        <v>60</v>
      </c>
      <c r="G122" s="11">
        <f t="shared" si="4"/>
        <v>61.8</v>
      </c>
      <c r="H122" s="12" t="str">
        <f t="shared" si="5"/>
        <v>Lulus</v>
      </c>
    </row>
    <row r="123" spans="1:8" x14ac:dyDescent="0.25">
      <c r="A123" s="6">
        <v>119</v>
      </c>
      <c r="B123" s="13" t="s">
        <v>242</v>
      </c>
      <c r="C123" s="14" t="s">
        <v>243</v>
      </c>
      <c r="D123" s="8">
        <v>138</v>
      </c>
      <c r="E123" s="9">
        <f t="shared" si="3"/>
        <v>69</v>
      </c>
      <c r="F123" s="10">
        <v>50</v>
      </c>
      <c r="G123" s="11">
        <f t="shared" si="4"/>
        <v>61.4</v>
      </c>
      <c r="H123" s="12" t="str">
        <f t="shared" si="5"/>
        <v>Lulus</v>
      </c>
    </row>
    <row r="124" spans="1:8" x14ac:dyDescent="0.25">
      <c r="A124" s="6">
        <v>120</v>
      </c>
      <c r="B124" s="13" t="s">
        <v>244</v>
      </c>
      <c r="C124" s="14" t="s">
        <v>245</v>
      </c>
      <c r="D124" s="8">
        <v>152.33333333333331</v>
      </c>
      <c r="E124" s="9">
        <f t="shared" si="3"/>
        <v>76.166666666666657</v>
      </c>
      <c r="F124" s="10">
        <v>70</v>
      </c>
      <c r="G124" s="11">
        <f t="shared" si="4"/>
        <v>73.699999999999989</v>
      </c>
      <c r="H124" s="12" t="str">
        <f t="shared" si="5"/>
        <v>Lulus</v>
      </c>
    </row>
    <row r="125" spans="1:8" x14ac:dyDescent="0.25">
      <c r="A125" s="6">
        <v>121</v>
      </c>
      <c r="B125" s="13" t="s">
        <v>246</v>
      </c>
      <c r="C125" s="14" t="s">
        <v>247</v>
      </c>
      <c r="D125" s="8">
        <v>155.33333333333334</v>
      </c>
      <c r="E125" s="9">
        <f t="shared" si="3"/>
        <v>77.666666666666671</v>
      </c>
      <c r="F125" s="10">
        <v>60</v>
      </c>
      <c r="G125" s="11">
        <f t="shared" si="4"/>
        <v>70.599999999999994</v>
      </c>
      <c r="H125" s="12" t="str">
        <f t="shared" si="5"/>
        <v>Lulus</v>
      </c>
    </row>
    <row r="126" spans="1:8" x14ac:dyDescent="0.25">
      <c r="A126" s="6">
        <v>122</v>
      </c>
      <c r="B126" s="13" t="s">
        <v>248</v>
      </c>
      <c r="C126" s="14" t="s">
        <v>249</v>
      </c>
      <c r="D126" s="8">
        <v>122</v>
      </c>
      <c r="E126" s="9">
        <f t="shared" si="3"/>
        <v>61</v>
      </c>
      <c r="F126" s="10">
        <v>50</v>
      </c>
      <c r="G126" s="11">
        <f t="shared" si="4"/>
        <v>56.6</v>
      </c>
      <c r="H126" s="12" t="str">
        <f t="shared" si="5"/>
        <v>Tidak Lulus</v>
      </c>
    </row>
    <row r="127" spans="1:8" x14ac:dyDescent="0.25">
      <c r="A127" s="6">
        <v>123</v>
      </c>
      <c r="B127" s="13" t="s">
        <v>250</v>
      </c>
      <c r="C127" s="14" t="s">
        <v>251</v>
      </c>
      <c r="D127" s="8">
        <v>157</v>
      </c>
      <c r="E127" s="9">
        <f t="shared" si="3"/>
        <v>78.5</v>
      </c>
      <c r="F127" s="10">
        <v>80</v>
      </c>
      <c r="G127" s="11">
        <f t="shared" si="4"/>
        <v>79.099999999999994</v>
      </c>
      <c r="H127" s="12" t="str">
        <f t="shared" si="5"/>
        <v>Lulus</v>
      </c>
    </row>
    <row r="128" spans="1:8" x14ac:dyDescent="0.25">
      <c r="A128" s="6">
        <v>124</v>
      </c>
      <c r="B128" s="13" t="s">
        <v>252</v>
      </c>
      <c r="C128" s="14" t="s">
        <v>253</v>
      </c>
      <c r="D128" s="8">
        <v>133.66666666666669</v>
      </c>
      <c r="E128" s="9">
        <f t="shared" si="3"/>
        <v>66.833333333333343</v>
      </c>
      <c r="F128" s="10">
        <v>30</v>
      </c>
      <c r="G128" s="11">
        <f t="shared" si="4"/>
        <v>52.1</v>
      </c>
      <c r="H128" s="12" t="str">
        <f t="shared" si="5"/>
        <v>Tidak Lulus</v>
      </c>
    </row>
    <row r="129" spans="1:8" x14ac:dyDescent="0.25">
      <c r="A129" s="6">
        <v>125</v>
      </c>
      <c r="B129" s="13" t="s">
        <v>254</v>
      </c>
      <c r="C129" s="14" t="s">
        <v>255</v>
      </c>
      <c r="D129" s="8">
        <v>155.33333333333331</v>
      </c>
      <c r="E129" s="9">
        <f t="shared" si="3"/>
        <v>77.666666666666657</v>
      </c>
      <c r="F129" s="10">
        <v>50</v>
      </c>
      <c r="G129" s="11">
        <f t="shared" si="4"/>
        <v>66.599999999999994</v>
      </c>
      <c r="H129" s="12" t="str">
        <f t="shared" si="5"/>
        <v>Lulus</v>
      </c>
    </row>
    <row r="130" spans="1:8" x14ac:dyDescent="0.25">
      <c r="A130" s="6">
        <v>126</v>
      </c>
      <c r="B130" s="13" t="s">
        <v>256</v>
      </c>
      <c r="C130" s="14" t="s">
        <v>257</v>
      </c>
      <c r="D130" s="8">
        <v>149.66666666666669</v>
      </c>
      <c r="E130" s="9">
        <f t="shared" si="3"/>
        <v>74.833333333333343</v>
      </c>
      <c r="F130" s="10">
        <v>20</v>
      </c>
      <c r="G130" s="11">
        <f t="shared" si="4"/>
        <v>52.900000000000006</v>
      </c>
      <c r="H130" s="12" t="str">
        <f t="shared" si="5"/>
        <v>Tidak Lulus</v>
      </c>
    </row>
    <row r="131" spans="1:8" x14ac:dyDescent="0.25">
      <c r="A131" s="6">
        <v>127</v>
      </c>
      <c r="B131" s="13" t="s">
        <v>258</v>
      </c>
      <c r="C131" s="14" t="s">
        <v>259</v>
      </c>
      <c r="D131" s="8">
        <v>105.33333333333333</v>
      </c>
      <c r="E131" s="9">
        <f t="shared" si="3"/>
        <v>52.666666666666664</v>
      </c>
      <c r="F131" s="10">
        <v>40</v>
      </c>
      <c r="G131" s="11">
        <f t="shared" si="4"/>
        <v>47.6</v>
      </c>
      <c r="H131" s="12" t="str">
        <f t="shared" si="5"/>
        <v>Tidak Lulus</v>
      </c>
    </row>
    <row r="132" spans="1:8" x14ac:dyDescent="0.25">
      <c r="A132" s="6">
        <v>128</v>
      </c>
      <c r="B132" s="13" t="s">
        <v>260</v>
      </c>
      <c r="C132" s="14" t="s">
        <v>261</v>
      </c>
      <c r="D132" s="8">
        <v>123.66666666666666</v>
      </c>
      <c r="E132" s="9">
        <f t="shared" si="3"/>
        <v>61.833333333333329</v>
      </c>
      <c r="F132" s="10">
        <v>60</v>
      </c>
      <c r="G132" s="11">
        <f t="shared" si="4"/>
        <v>61.1</v>
      </c>
      <c r="H132" s="12" t="str">
        <f t="shared" si="5"/>
        <v>Lulus</v>
      </c>
    </row>
    <row r="133" spans="1:8" x14ac:dyDescent="0.25">
      <c r="A133" s="6">
        <v>129</v>
      </c>
      <c r="B133" s="13" t="s">
        <v>262</v>
      </c>
      <c r="C133" s="14" t="s">
        <v>263</v>
      </c>
      <c r="D133" s="8">
        <v>148.66666666666669</v>
      </c>
      <c r="E133" s="9">
        <f t="shared" ref="E133:E148" si="6">D133/2</f>
        <v>74.333333333333343</v>
      </c>
      <c r="F133" s="10">
        <v>50</v>
      </c>
      <c r="G133" s="11">
        <f t="shared" ref="G133:G148" si="7">((E133*60)+(F133*40))/100</f>
        <v>64.600000000000009</v>
      </c>
      <c r="H133" s="12" t="str">
        <f t="shared" ref="H133:H148" si="8">IF(G133&gt;=60,"Lulus","Tidak Lulus")</f>
        <v>Lulus</v>
      </c>
    </row>
    <row r="134" spans="1:8" x14ac:dyDescent="0.25">
      <c r="A134" s="6">
        <v>130</v>
      </c>
      <c r="B134" s="13" t="s">
        <v>264</v>
      </c>
      <c r="C134" s="14" t="s">
        <v>265</v>
      </c>
      <c r="D134" s="8">
        <v>122</v>
      </c>
      <c r="E134" s="9">
        <f t="shared" si="6"/>
        <v>61</v>
      </c>
      <c r="F134" s="10">
        <v>80</v>
      </c>
      <c r="G134" s="11">
        <f t="shared" si="7"/>
        <v>68.599999999999994</v>
      </c>
      <c r="H134" s="12" t="str">
        <f t="shared" si="8"/>
        <v>Lulus</v>
      </c>
    </row>
    <row r="135" spans="1:8" x14ac:dyDescent="0.25">
      <c r="A135" s="6">
        <v>131</v>
      </c>
      <c r="B135" s="13" t="s">
        <v>266</v>
      </c>
      <c r="C135" s="14" t="s">
        <v>267</v>
      </c>
      <c r="D135" s="8">
        <v>116</v>
      </c>
      <c r="E135" s="9">
        <f t="shared" si="6"/>
        <v>58</v>
      </c>
      <c r="F135" s="10">
        <v>40</v>
      </c>
      <c r="G135" s="11">
        <f t="shared" si="7"/>
        <v>50.8</v>
      </c>
      <c r="H135" s="12" t="str">
        <f t="shared" si="8"/>
        <v>Tidak Lulus</v>
      </c>
    </row>
    <row r="136" spans="1:8" x14ac:dyDescent="0.25">
      <c r="A136" s="6">
        <v>132</v>
      </c>
      <c r="B136" s="13" t="s">
        <v>268</v>
      </c>
      <c r="C136" s="14" t="s">
        <v>269</v>
      </c>
      <c r="D136" s="8">
        <v>144.33333333333334</v>
      </c>
      <c r="E136" s="9">
        <f t="shared" si="6"/>
        <v>72.166666666666671</v>
      </c>
      <c r="F136" s="10">
        <v>70</v>
      </c>
      <c r="G136" s="11">
        <f t="shared" si="7"/>
        <v>71.3</v>
      </c>
      <c r="H136" s="12" t="str">
        <f t="shared" si="8"/>
        <v>Lulus</v>
      </c>
    </row>
    <row r="137" spans="1:8" x14ac:dyDescent="0.25">
      <c r="A137" s="6">
        <v>133</v>
      </c>
      <c r="B137" s="13" t="s">
        <v>270</v>
      </c>
      <c r="C137" s="14" t="s">
        <v>271</v>
      </c>
      <c r="D137" s="8">
        <v>143</v>
      </c>
      <c r="E137" s="9">
        <f t="shared" si="6"/>
        <v>71.5</v>
      </c>
      <c r="F137" s="10">
        <v>50</v>
      </c>
      <c r="G137" s="11">
        <f t="shared" si="7"/>
        <v>62.9</v>
      </c>
      <c r="H137" s="12" t="str">
        <f t="shared" si="8"/>
        <v>Lulus</v>
      </c>
    </row>
    <row r="138" spans="1:8" x14ac:dyDescent="0.25">
      <c r="A138" s="6">
        <v>134</v>
      </c>
      <c r="B138" s="13" t="s">
        <v>272</v>
      </c>
      <c r="C138" s="14" t="s">
        <v>273</v>
      </c>
      <c r="D138" s="8">
        <v>134</v>
      </c>
      <c r="E138" s="9">
        <f t="shared" si="6"/>
        <v>67</v>
      </c>
      <c r="F138" s="10">
        <v>50</v>
      </c>
      <c r="G138" s="11">
        <f t="shared" si="7"/>
        <v>60.2</v>
      </c>
      <c r="H138" s="12" t="str">
        <f t="shared" si="8"/>
        <v>Lulus</v>
      </c>
    </row>
    <row r="139" spans="1:8" x14ac:dyDescent="0.25">
      <c r="A139" s="6">
        <v>135</v>
      </c>
      <c r="B139" s="13" t="s">
        <v>274</v>
      </c>
      <c r="C139" s="14" t="s">
        <v>275</v>
      </c>
      <c r="D139" s="8">
        <v>114</v>
      </c>
      <c r="E139" s="9">
        <f t="shared" si="6"/>
        <v>57</v>
      </c>
      <c r="F139" s="10">
        <v>20</v>
      </c>
      <c r="G139" s="11">
        <f t="shared" si="7"/>
        <v>42.2</v>
      </c>
      <c r="H139" s="12" t="str">
        <f t="shared" si="8"/>
        <v>Tidak Lulus</v>
      </c>
    </row>
    <row r="140" spans="1:8" x14ac:dyDescent="0.25">
      <c r="A140" s="6">
        <v>136</v>
      </c>
      <c r="B140" s="13" t="s">
        <v>276</v>
      </c>
      <c r="C140" s="14" t="s">
        <v>277</v>
      </c>
      <c r="D140" s="8">
        <v>145</v>
      </c>
      <c r="E140" s="9">
        <f t="shared" si="6"/>
        <v>72.5</v>
      </c>
      <c r="F140" s="10">
        <v>20</v>
      </c>
      <c r="G140" s="11">
        <f t="shared" si="7"/>
        <v>51.5</v>
      </c>
      <c r="H140" s="12" t="str">
        <f t="shared" si="8"/>
        <v>Tidak Lulus</v>
      </c>
    </row>
    <row r="141" spans="1:8" x14ac:dyDescent="0.25">
      <c r="A141" s="6">
        <v>137</v>
      </c>
      <c r="B141" s="13" t="s">
        <v>278</v>
      </c>
      <c r="C141" s="14" t="s">
        <v>279</v>
      </c>
      <c r="D141" s="8">
        <v>124.66666666666667</v>
      </c>
      <c r="E141" s="9">
        <f t="shared" si="6"/>
        <v>62.333333333333336</v>
      </c>
      <c r="F141" s="10">
        <v>40</v>
      </c>
      <c r="G141" s="11">
        <f t="shared" si="7"/>
        <v>53.4</v>
      </c>
      <c r="H141" s="12" t="str">
        <f t="shared" si="8"/>
        <v>Tidak Lulus</v>
      </c>
    </row>
    <row r="142" spans="1:8" x14ac:dyDescent="0.25">
      <c r="A142" s="6">
        <v>138</v>
      </c>
      <c r="B142" s="13" t="s">
        <v>280</v>
      </c>
      <c r="C142" s="14" t="s">
        <v>281</v>
      </c>
      <c r="D142" s="8">
        <v>112.66666666666667</v>
      </c>
      <c r="E142" s="9">
        <f t="shared" si="6"/>
        <v>56.333333333333336</v>
      </c>
      <c r="F142" s="10">
        <v>50</v>
      </c>
      <c r="G142" s="11">
        <f t="shared" si="7"/>
        <v>53.8</v>
      </c>
      <c r="H142" s="12" t="str">
        <f t="shared" si="8"/>
        <v>Tidak Lulus</v>
      </c>
    </row>
    <row r="143" spans="1:8" x14ac:dyDescent="0.25">
      <c r="A143" s="6">
        <v>139</v>
      </c>
      <c r="B143" s="13" t="s">
        <v>282</v>
      </c>
      <c r="C143" s="14" t="s">
        <v>283</v>
      </c>
      <c r="D143" s="8">
        <v>140</v>
      </c>
      <c r="E143" s="9">
        <f t="shared" si="6"/>
        <v>70</v>
      </c>
      <c r="F143" s="10">
        <v>70</v>
      </c>
      <c r="G143" s="11">
        <f t="shared" si="7"/>
        <v>70</v>
      </c>
      <c r="H143" s="12" t="str">
        <f t="shared" si="8"/>
        <v>Lulus</v>
      </c>
    </row>
    <row r="144" spans="1:8" x14ac:dyDescent="0.25">
      <c r="A144" s="6">
        <v>140</v>
      </c>
      <c r="B144" s="13" t="s">
        <v>284</v>
      </c>
      <c r="C144" s="14" t="s">
        <v>285</v>
      </c>
      <c r="D144" s="8">
        <v>142</v>
      </c>
      <c r="E144" s="9">
        <f t="shared" si="6"/>
        <v>71</v>
      </c>
      <c r="F144" s="10">
        <v>30</v>
      </c>
      <c r="G144" s="11">
        <f t="shared" si="7"/>
        <v>54.6</v>
      </c>
      <c r="H144" s="12" t="str">
        <f t="shared" si="8"/>
        <v>Tidak Lulus</v>
      </c>
    </row>
    <row r="145" spans="1:8" x14ac:dyDescent="0.25">
      <c r="A145" s="6">
        <v>141</v>
      </c>
      <c r="B145" s="13" t="s">
        <v>286</v>
      </c>
      <c r="C145" s="14" t="s">
        <v>287</v>
      </c>
      <c r="D145" s="8">
        <v>156.66666666666669</v>
      </c>
      <c r="E145" s="9">
        <f>D145/2</f>
        <v>78.333333333333343</v>
      </c>
      <c r="F145" s="10">
        <v>80</v>
      </c>
      <c r="G145" s="11">
        <f>((E145*60)+(F145*40))/100</f>
        <v>79.000000000000014</v>
      </c>
      <c r="H145" s="12" t="str">
        <f>IF(G145&gt;=60,"Lulus","Tidak Lulus")</f>
        <v>Lulus</v>
      </c>
    </row>
    <row r="146" spans="1:8" x14ac:dyDescent="0.25">
      <c r="A146" s="6">
        <v>142</v>
      </c>
      <c r="B146" s="13" t="s">
        <v>288</v>
      </c>
      <c r="C146" s="14" t="s">
        <v>289</v>
      </c>
      <c r="D146" s="8">
        <v>147.66666666666669</v>
      </c>
      <c r="E146" s="9">
        <f>D146/2</f>
        <v>73.833333333333343</v>
      </c>
      <c r="F146" s="10">
        <v>50</v>
      </c>
      <c r="G146" s="11">
        <f>((E146*60)+(F146*40))/100</f>
        <v>64.300000000000011</v>
      </c>
      <c r="H146" s="12" t="str">
        <f>IF(G146&gt;=60,"Lulus","Tidak Lulus")</f>
        <v>Lulus</v>
      </c>
    </row>
    <row r="147" spans="1:8" x14ac:dyDescent="0.25">
      <c r="A147" s="6">
        <v>143</v>
      </c>
      <c r="B147" s="13" t="s">
        <v>290</v>
      </c>
      <c r="C147" s="14" t="s">
        <v>291</v>
      </c>
      <c r="D147" s="8">
        <v>154</v>
      </c>
      <c r="E147" s="9">
        <f>D147/2</f>
        <v>77</v>
      </c>
      <c r="F147" s="10">
        <v>60</v>
      </c>
      <c r="G147" s="11">
        <f>((E147*60)+(F147*40))/100</f>
        <v>70.2</v>
      </c>
      <c r="H147" s="12" t="str">
        <f>IF(G147&gt;=60,"Lulus","Tidak Lulus")</f>
        <v>Lulus</v>
      </c>
    </row>
    <row r="148" spans="1:8" x14ac:dyDescent="0.25">
      <c r="A148" s="6">
        <v>144</v>
      </c>
      <c r="B148" s="13" t="s">
        <v>292</v>
      </c>
      <c r="C148" s="14" t="s">
        <v>293</v>
      </c>
      <c r="D148" s="8">
        <v>143.66666666666666</v>
      </c>
      <c r="E148" s="9">
        <f>D148/2</f>
        <v>71.833333333333329</v>
      </c>
      <c r="F148" s="10">
        <v>30</v>
      </c>
      <c r="G148" s="11">
        <f>((E148*60)+(F148*40))/100</f>
        <v>55.1</v>
      </c>
      <c r="H148" s="12" t="str">
        <f>IF(G148&gt;=60,"Lulus","Tidak Lulus")</f>
        <v>Tidak Lulus</v>
      </c>
    </row>
    <row r="149" spans="1:8" x14ac:dyDescent="0.25">
      <c r="A149" s="6">
        <v>145</v>
      </c>
      <c r="B149" s="13" t="s">
        <v>294</v>
      </c>
      <c r="C149" s="14" t="s">
        <v>295</v>
      </c>
      <c r="D149" s="8">
        <v>144.66666666666669</v>
      </c>
      <c r="E149" s="9">
        <f t="shared" ref="E149:E153" si="9">D149/2</f>
        <v>72.333333333333343</v>
      </c>
      <c r="F149" s="10">
        <v>50</v>
      </c>
      <c r="G149" s="11">
        <f t="shared" ref="G149:G153" si="10">((E149*60)+(F149*40))/100</f>
        <v>63.400000000000006</v>
      </c>
      <c r="H149" s="12" t="str">
        <f t="shared" ref="H149:H153" si="11">IF(G149&gt;=60,"Lulus","Tidak Lulus")</f>
        <v>Lulus</v>
      </c>
    </row>
    <row r="150" spans="1:8" x14ac:dyDescent="0.25">
      <c r="A150" s="6">
        <v>146</v>
      </c>
      <c r="B150" s="13" t="s">
        <v>296</v>
      </c>
      <c r="C150" s="14" t="s">
        <v>297</v>
      </c>
      <c r="D150" s="8">
        <v>156.33333333333331</v>
      </c>
      <c r="E150" s="9">
        <f t="shared" si="9"/>
        <v>78.166666666666657</v>
      </c>
      <c r="F150" s="10">
        <v>30</v>
      </c>
      <c r="G150" s="11">
        <f t="shared" si="10"/>
        <v>58.899999999999991</v>
      </c>
      <c r="H150" s="12" t="str">
        <f t="shared" si="11"/>
        <v>Tidak Lulus</v>
      </c>
    </row>
    <row r="151" spans="1:8" x14ac:dyDescent="0.25">
      <c r="A151" s="6">
        <v>147</v>
      </c>
      <c r="B151" s="13" t="s">
        <v>298</v>
      </c>
      <c r="C151" s="14" t="s">
        <v>299</v>
      </c>
      <c r="D151" s="8">
        <v>147.66666666666669</v>
      </c>
      <c r="E151" s="9">
        <f t="shared" si="9"/>
        <v>73.833333333333343</v>
      </c>
      <c r="F151" s="10">
        <v>60</v>
      </c>
      <c r="G151" s="11">
        <f t="shared" si="10"/>
        <v>68.300000000000011</v>
      </c>
      <c r="H151" s="12" t="str">
        <f t="shared" si="11"/>
        <v>Lulus</v>
      </c>
    </row>
    <row r="152" spans="1:8" x14ac:dyDescent="0.25">
      <c r="A152" s="6">
        <v>148</v>
      </c>
      <c r="B152" s="13" t="s">
        <v>300</v>
      </c>
      <c r="C152" s="14" t="s">
        <v>301</v>
      </c>
      <c r="D152" s="8">
        <v>150.33333333333334</v>
      </c>
      <c r="E152" s="9">
        <f t="shared" si="9"/>
        <v>75.166666666666671</v>
      </c>
      <c r="F152" s="10">
        <v>50</v>
      </c>
      <c r="G152" s="11">
        <f t="shared" si="10"/>
        <v>65.099999999999994</v>
      </c>
      <c r="H152" s="12" t="str">
        <f t="shared" si="11"/>
        <v>Lulus</v>
      </c>
    </row>
    <row r="153" spans="1:8" x14ac:dyDescent="0.25">
      <c r="A153" s="6">
        <v>149</v>
      </c>
      <c r="B153" s="13" t="s">
        <v>302</v>
      </c>
      <c r="C153" s="14" t="s">
        <v>303</v>
      </c>
      <c r="D153" s="8">
        <v>117</v>
      </c>
      <c r="E153" s="9">
        <f t="shared" si="9"/>
        <v>58.5</v>
      </c>
      <c r="F153" s="10">
        <v>50</v>
      </c>
      <c r="G153" s="11">
        <f t="shared" si="10"/>
        <v>55.1</v>
      </c>
      <c r="H153" s="12" t="str">
        <f t="shared" si="11"/>
        <v>Tidak Lulus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2022-03-24T03:38:51Z</dcterms:created>
  <dcterms:modified xsi:type="dcterms:W3CDTF">2022-03-24T03:40:17Z</dcterms:modified>
</cp:coreProperties>
</file>