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IN BIOMEDIK &amp; JMM\BIOMEDIK\Nilai new\Nilai KG\2021\Blok 4\"/>
    </mc:Choice>
  </mc:AlternateContent>
  <xr:revisionPtr revIDLastSave="0" documentId="8_{27B76E9A-54E7-4FBE-8C74-BE59D541B1F8}" xr6:coauthVersionLast="47" xr6:coauthVersionMax="47" xr10:uidLastSave="{00000000-0000-0000-0000-000000000000}"/>
  <bookViews>
    <workbookView xWindow="-120" yWindow="-120" windowWidth="20730" windowHeight="11160" xr2:uid="{81A5E100-96BD-4CA6-A246-D537AC32F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3" i="1" l="1"/>
  <c r="G133" i="1" s="1"/>
  <c r="H133" i="1" s="1"/>
  <c r="E132" i="1"/>
  <c r="G132" i="1" s="1"/>
  <c r="E131" i="1"/>
  <c r="G131" i="1" s="1"/>
  <c r="H131" i="1" s="1"/>
  <c r="E130" i="1"/>
  <c r="G130" i="1" s="1"/>
  <c r="H130" i="1" s="1"/>
  <c r="E129" i="1"/>
  <c r="G129" i="1" s="1"/>
  <c r="H129" i="1" s="1"/>
  <c r="E128" i="1"/>
  <c r="G128" i="1" s="1"/>
  <c r="H128" i="1" s="1"/>
  <c r="E127" i="1"/>
  <c r="G127" i="1" s="1"/>
  <c r="H127" i="1" s="1"/>
  <c r="E126" i="1"/>
  <c r="G126" i="1" s="1"/>
  <c r="H126" i="1" s="1"/>
  <c r="E125" i="1"/>
  <c r="G125" i="1" s="1"/>
  <c r="H125" i="1" s="1"/>
  <c r="E124" i="1"/>
  <c r="G124" i="1" s="1"/>
  <c r="G123" i="1"/>
  <c r="H123" i="1" s="1"/>
  <c r="E123" i="1"/>
  <c r="E122" i="1"/>
  <c r="G122" i="1" s="1"/>
  <c r="E121" i="1"/>
  <c r="G121" i="1" s="1"/>
  <c r="E120" i="1"/>
  <c r="G120" i="1" s="1"/>
  <c r="H120" i="1" s="1"/>
  <c r="E119" i="1"/>
  <c r="G119" i="1" s="1"/>
  <c r="H119" i="1" s="1"/>
  <c r="E118" i="1"/>
  <c r="G118" i="1" s="1"/>
  <c r="H118" i="1" s="1"/>
  <c r="E117" i="1"/>
  <c r="G117" i="1" s="1"/>
  <c r="H117" i="1" s="1"/>
  <c r="E116" i="1"/>
  <c r="G116" i="1" s="1"/>
  <c r="H116" i="1" s="1"/>
  <c r="E115" i="1"/>
  <c r="G115" i="1" s="1"/>
  <c r="H115" i="1" s="1"/>
  <c r="E114" i="1"/>
  <c r="G114" i="1" s="1"/>
  <c r="H114" i="1" s="1"/>
  <c r="E113" i="1"/>
  <c r="G113" i="1" s="1"/>
  <c r="H113" i="1" s="1"/>
  <c r="E112" i="1"/>
  <c r="G112" i="1" s="1"/>
  <c r="H112" i="1" s="1"/>
  <c r="E111" i="1"/>
  <c r="G111" i="1" s="1"/>
  <c r="H111" i="1" s="1"/>
  <c r="E110" i="1"/>
  <c r="G110" i="1" s="1"/>
  <c r="H110" i="1" s="1"/>
  <c r="E109" i="1"/>
  <c r="G109" i="1" s="1"/>
  <c r="H109" i="1" s="1"/>
  <c r="E108" i="1"/>
  <c r="G108" i="1" s="1"/>
  <c r="H108" i="1" s="1"/>
  <c r="E107" i="1"/>
  <c r="G107" i="1" s="1"/>
  <c r="H107" i="1" s="1"/>
  <c r="E106" i="1"/>
  <c r="G106" i="1" s="1"/>
  <c r="H106" i="1" s="1"/>
  <c r="E105" i="1"/>
  <c r="G105" i="1" s="1"/>
  <c r="H105" i="1" s="1"/>
  <c r="E104" i="1"/>
  <c r="G104" i="1" s="1"/>
  <c r="H104" i="1" s="1"/>
  <c r="E103" i="1"/>
  <c r="G103" i="1" s="1"/>
  <c r="H103" i="1" s="1"/>
  <c r="E102" i="1"/>
  <c r="G102" i="1" s="1"/>
  <c r="H102" i="1" s="1"/>
  <c r="E101" i="1"/>
  <c r="G101" i="1" s="1"/>
  <c r="H101" i="1" s="1"/>
  <c r="E100" i="1"/>
  <c r="G100" i="1" s="1"/>
  <c r="H100" i="1" s="1"/>
  <c r="E99" i="1"/>
  <c r="G99" i="1" s="1"/>
  <c r="H99" i="1" s="1"/>
  <c r="E98" i="1"/>
  <c r="G98" i="1" s="1"/>
  <c r="H98" i="1" s="1"/>
  <c r="E97" i="1"/>
  <c r="G97" i="1" s="1"/>
  <c r="H97" i="1" s="1"/>
  <c r="E96" i="1"/>
  <c r="G96" i="1" s="1"/>
  <c r="H96" i="1" s="1"/>
  <c r="E95" i="1"/>
  <c r="G95" i="1" s="1"/>
  <c r="H95" i="1" s="1"/>
  <c r="E94" i="1"/>
  <c r="G94" i="1" s="1"/>
  <c r="H94" i="1" s="1"/>
  <c r="E93" i="1"/>
  <c r="G93" i="1" s="1"/>
  <c r="H93" i="1" s="1"/>
  <c r="E92" i="1"/>
  <c r="G92" i="1" s="1"/>
  <c r="H92" i="1" s="1"/>
  <c r="E91" i="1"/>
  <c r="G91" i="1" s="1"/>
  <c r="H91" i="1" s="1"/>
  <c r="E90" i="1"/>
  <c r="G90" i="1" s="1"/>
  <c r="H90" i="1" s="1"/>
  <c r="E89" i="1"/>
  <c r="G89" i="1" s="1"/>
  <c r="H89" i="1" s="1"/>
  <c r="E88" i="1"/>
  <c r="G88" i="1" s="1"/>
  <c r="H88" i="1" s="1"/>
  <c r="E87" i="1"/>
  <c r="G87" i="1" s="1"/>
  <c r="H87" i="1" s="1"/>
  <c r="E86" i="1"/>
  <c r="G86" i="1" s="1"/>
  <c r="H86" i="1" s="1"/>
  <c r="E85" i="1"/>
  <c r="G85" i="1" s="1"/>
  <c r="E84" i="1"/>
  <c r="G84" i="1" s="1"/>
  <c r="H84" i="1" s="1"/>
  <c r="E83" i="1"/>
  <c r="G83" i="1" s="1"/>
  <c r="H83" i="1" s="1"/>
  <c r="E82" i="1"/>
  <c r="G82" i="1" s="1"/>
  <c r="H82" i="1" s="1"/>
  <c r="E81" i="1"/>
  <c r="G81" i="1" s="1"/>
  <c r="H81" i="1" s="1"/>
  <c r="E80" i="1"/>
  <c r="G80" i="1" s="1"/>
  <c r="H80" i="1" s="1"/>
  <c r="E79" i="1"/>
  <c r="G79" i="1" s="1"/>
  <c r="H79" i="1" s="1"/>
  <c r="E78" i="1"/>
  <c r="G78" i="1" s="1"/>
  <c r="H78" i="1" s="1"/>
  <c r="E77" i="1"/>
  <c r="G77" i="1" s="1"/>
  <c r="H77" i="1" s="1"/>
  <c r="E76" i="1"/>
  <c r="G76" i="1" s="1"/>
  <c r="E75" i="1"/>
  <c r="G75" i="1" s="1"/>
  <c r="H75" i="1" s="1"/>
  <c r="E74" i="1"/>
  <c r="G74" i="1" s="1"/>
  <c r="H74" i="1" s="1"/>
  <c r="E73" i="1"/>
  <c r="G73" i="1" s="1"/>
  <c r="H73" i="1" s="1"/>
  <c r="E72" i="1"/>
  <c r="G72" i="1" s="1"/>
  <c r="H72" i="1" s="1"/>
  <c r="E71" i="1"/>
  <c r="G71" i="1" s="1"/>
  <c r="H71" i="1" s="1"/>
  <c r="E70" i="1"/>
  <c r="G70" i="1" s="1"/>
  <c r="H70" i="1" s="1"/>
  <c r="E69" i="1"/>
  <c r="G69" i="1" s="1"/>
  <c r="H69" i="1" s="1"/>
  <c r="E68" i="1"/>
  <c r="G68" i="1" s="1"/>
  <c r="H68" i="1" s="1"/>
  <c r="E67" i="1"/>
  <c r="G67" i="1" s="1"/>
  <c r="H67" i="1" s="1"/>
  <c r="E66" i="1"/>
  <c r="G66" i="1" s="1"/>
  <c r="H66" i="1" s="1"/>
  <c r="E65" i="1"/>
  <c r="G65" i="1" s="1"/>
  <c r="H65" i="1" s="1"/>
  <c r="E64" i="1"/>
  <c r="G64" i="1" s="1"/>
  <c r="H64" i="1" s="1"/>
  <c r="E63" i="1"/>
  <c r="G63" i="1" s="1"/>
  <c r="H63" i="1" s="1"/>
  <c r="E62" i="1"/>
  <c r="G62" i="1" s="1"/>
  <c r="H62" i="1" s="1"/>
  <c r="G61" i="1"/>
  <c r="H61" i="1" s="1"/>
  <c r="E61" i="1"/>
  <c r="E60" i="1"/>
  <c r="G60" i="1" s="1"/>
  <c r="H60" i="1" s="1"/>
  <c r="E59" i="1"/>
  <c r="G59" i="1" s="1"/>
  <c r="H59" i="1" s="1"/>
  <c r="H58" i="1"/>
  <c r="E58" i="1"/>
  <c r="G58" i="1" s="1"/>
  <c r="E57" i="1"/>
  <c r="G57" i="1" s="1"/>
  <c r="H57" i="1" s="1"/>
  <c r="E56" i="1"/>
  <c r="G56" i="1" s="1"/>
  <c r="H56" i="1" s="1"/>
  <c r="E55" i="1"/>
  <c r="G55" i="1" s="1"/>
  <c r="H55" i="1" s="1"/>
  <c r="E54" i="1"/>
  <c r="G54" i="1" s="1"/>
  <c r="H54" i="1" s="1"/>
  <c r="E53" i="1"/>
  <c r="G53" i="1" s="1"/>
  <c r="H53" i="1" s="1"/>
  <c r="E52" i="1"/>
  <c r="G52" i="1" s="1"/>
  <c r="H52" i="1" s="1"/>
  <c r="E51" i="1"/>
  <c r="G51" i="1" s="1"/>
  <c r="H51" i="1" s="1"/>
  <c r="E50" i="1"/>
  <c r="G50" i="1" s="1"/>
  <c r="H50" i="1" s="1"/>
  <c r="E49" i="1"/>
  <c r="G49" i="1" s="1"/>
  <c r="H49" i="1" s="1"/>
  <c r="E48" i="1"/>
  <c r="G48" i="1" s="1"/>
  <c r="H48" i="1" s="1"/>
  <c r="E47" i="1"/>
  <c r="G47" i="1" s="1"/>
  <c r="H47" i="1" s="1"/>
  <c r="E46" i="1"/>
  <c r="G46" i="1" s="1"/>
  <c r="E45" i="1"/>
  <c r="G45" i="1" s="1"/>
  <c r="H45" i="1" s="1"/>
  <c r="E44" i="1"/>
  <c r="G44" i="1" s="1"/>
  <c r="H44" i="1" s="1"/>
  <c r="G43" i="1"/>
  <c r="H43" i="1" s="1"/>
  <c r="E43" i="1"/>
  <c r="E42" i="1"/>
  <c r="G42" i="1" s="1"/>
  <c r="H42" i="1" s="1"/>
  <c r="E41" i="1"/>
  <c r="G41" i="1" s="1"/>
  <c r="H41" i="1" s="1"/>
  <c r="E40" i="1"/>
  <c r="G40" i="1" s="1"/>
  <c r="H40" i="1" s="1"/>
  <c r="G39" i="1"/>
  <c r="H39" i="1" s="1"/>
  <c r="E39" i="1"/>
  <c r="E38" i="1"/>
  <c r="G38" i="1" s="1"/>
  <c r="H38" i="1" s="1"/>
  <c r="E37" i="1"/>
  <c r="G37" i="1" s="1"/>
  <c r="H37" i="1" s="1"/>
  <c r="E36" i="1"/>
  <c r="G36" i="1" s="1"/>
  <c r="H36" i="1" s="1"/>
  <c r="G35" i="1"/>
  <c r="H35" i="1" s="1"/>
  <c r="E35" i="1"/>
  <c r="E34" i="1"/>
  <c r="G34" i="1" s="1"/>
  <c r="H34" i="1" s="1"/>
  <c r="E33" i="1"/>
  <c r="G33" i="1" s="1"/>
  <c r="H33" i="1" s="1"/>
  <c r="E32" i="1"/>
  <c r="G32" i="1" s="1"/>
  <c r="H32" i="1" s="1"/>
  <c r="G31" i="1"/>
  <c r="H31" i="1" s="1"/>
  <c r="E31" i="1"/>
  <c r="E30" i="1"/>
  <c r="G30" i="1" s="1"/>
  <c r="H30" i="1" s="1"/>
  <c r="E29" i="1"/>
  <c r="G29" i="1" s="1"/>
  <c r="H29" i="1" s="1"/>
  <c r="E28" i="1"/>
  <c r="G28" i="1" s="1"/>
  <c r="H28" i="1" s="1"/>
  <c r="E27" i="1"/>
  <c r="G27" i="1" s="1"/>
  <c r="H27" i="1" s="1"/>
  <c r="E26" i="1"/>
  <c r="G26" i="1" s="1"/>
  <c r="E25" i="1"/>
  <c r="G25" i="1" s="1"/>
  <c r="H25" i="1" s="1"/>
  <c r="E24" i="1"/>
  <c r="G24" i="1" s="1"/>
  <c r="H24" i="1" s="1"/>
  <c r="E23" i="1"/>
  <c r="G23" i="1" s="1"/>
  <c r="H23" i="1" s="1"/>
  <c r="E22" i="1"/>
  <c r="G22" i="1" s="1"/>
  <c r="H22" i="1" s="1"/>
  <c r="E21" i="1"/>
  <c r="G21" i="1" s="1"/>
  <c r="H21" i="1" s="1"/>
  <c r="E20" i="1"/>
  <c r="G20" i="1" s="1"/>
  <c r="H20" i="1" s="1"/>
  <c r="E19" i="1"/>
  <c r="G19" i="1" s="1"/>
  <c r="H19" i="1" s="1"/>
  <c r="E18" i="1"/>
  <c r="G18" i="1" s="1"/>
  <c r="E17" i="1"/>
  <c r="G17" i="1" s="1"/>
  <c r="H17" i="1" s="1"/>
  <c r="E16" i="1"/>
  <c r="G16" i="1" s="1"/>
  <c r="H16" i="1" s="1"/>
  <c r="E15" i="1"/>
  <c r="G15" i="1" s="1"/>
  <c r="H15" i="1" s="1"/>
  <c r="E14" i="1"/>
  <c r="G14" i="1" s="1"/>
  <c r="H14" i="1" s="1"/>
  <c r="E13" i="1"/>
  <c r="G13" i="1" s="1"/>
  <c r="H13" i="1" s="1"/>
  <c r="E12" i="1"/>
  <c r="G12" i="1" s="1"/>
  <c r="H12" i="1" s="1"/>
  <c r="E11" i="1"/>
  <c r="G11" i="1" s="1"/>
  <c r="H11" i="1" s="1"/>
  <c r="E10" i="1"/>
  <c r="G10" i="1" s="1"/>
  <c r="H10" i="1" s="1"/>
  <c r="E9" i="1"/>
  <c r="G9" i="1" s="1"/>
  <c r="H9" i="1" s="1"/>
  <c r="E8" i="1"/>
  <c r="G8" i="1" s="1"/>
  <c r="H8" i="1" s="1"/>
  <c r="E7" i="1"/>
  <c r="G7" i="1" s="1"/>
  <c r="H7" i="1" s="1"/>
  <c r="E6" i="1"/>
  <c r="G6" i="1" s="1"/>
  <c r="H6" i="1" s="1"/>
  <c r="E5" i="1"/>
  <c r="G5" i="1" s="1"/>
  <c r="H5" i="1" s="1"/>
  <c r="E4" i="1"/>
  <c r="G4" i="1" s="1"/>
  <c r="H4" i="1" s="1"/>
</calcChain>
</file>

<file path=xl/sharedStrings.xml><?xml version="1.0" encoding="utf-8"?>
<sst xmlns="http://schemas.openxmlformats.org/spreadsheetml/2006/main" count="297" uniqueCount="277">
  <si>
    <t>REKAP NILAI PRAKTIKUM BIOMEDIK</t>
  </si>
  <si>
    <t>BLOK 4 (Imunity and Infection) PROGRAM STUDI PENDIDIKAN DOKTER GIGI TA 2021/2022</t>
  </si>
  <si>
    <t>No</t>
  </si>
  <si>
    <t>NIM</t>
  </si>
  <si>
    <t>NAMA</t>
  </si>
  <si>
    <t>Total Harian</t>
  </si>
  <si>
    <t>Rerata Harian Praktikum</t>
  </si>
  <si>
    <t>Responsi</t>
  </si>
  <si>
    <t>Nilai Akhir Praktikum</t>
  </si>
  <si>
    <t>Kelulusan Praktikum</t>
  </si>
  <si>
    <t>Keterangan</t>
  </si>
  <si>
    <t>20180340043</t>
  </si>
  <si>
    <t>Tasya</t>
  </si>
  <si>
    <t>20200340069</t>
  </si>
  <si>
    <t>Tsalitsa Azqiatun Nissa</t>
  </si>
  <si>
    <t>20200340085</t>
  </si>
  <si>
    <t>Laqin Nurhavid</t>
  </si>
  <si>
    <t>20200340114</t>
  </si>
  <si>
    <t>Dody Rizkianto Lubis</t>
  </si>
  <si>
    <t>Azwinda Arli</t>
  </si>
  <si>
    <t>20210340001</t>
  </si>
  <si>
    <t>Shafarina Zata Ghaisani</t>
  </si>
  <si>
    <t>20210340003</t>
  </si>
  <si>
    <t>Vito Yan Andika</t>
  </si>
  <si>
    <t>20210340004</t>
  </si>
  <si>
    <t>Arya Daniswara Lukita</t>
  </si>
  <si>
    <t>20210340005</t>
  </si>
  <si>
    <t>Indah Synindia Kliwangsa</t>
  </si>
  <si>
    <t>20210340006</t>
  </si>
  <si>
    <t>Hasna Gita Syafria Mubarokh</t>
  </si>
  <si>
    <t>20210340007</t>
  </si>
  <si>
    <t>Rofiq Abdullah</t>
  </si>
  <si>
    <t>20210340008</t>
  </si>
  <si>
    <t>Fitria Ramadhani</t>
  </si>
  <si>
    <t>20210340009</t>
  </si>
  <si>
    <t>Sandia Salma Dinan</t>
  </si>
  <si>
    <t>20210340010</t>
  </si>
  <si>
    <t>Shabyna Soldyanuha</t>
  </si>
  <si>
    <t>20210340011</t>
  </si>
  <si>
    <t>Hanifah Salmaa Safira</t>
  </si>
  <si>
    <t>-</t>
  </si>
  <si>
    <t>Tidak Lulus</t>
  </si>
  <si>
    <t>Mikro Anaerob, mikro kokus gram +</t>
  </si>
  <si>
    <t>20210340012</t>
  </si>
  <si>
    <t>Hanifah Safa Hakim</t>
  </si>
  <si>
    <t>20210340013</t>
  </si>
  <si>
    <t>Ajeng Nada Kemuning</t>
  </si>
  <si>
    <t>20210340014</t>
  </si>
  <si>
    <t>Avriel Aura Finusa</t>
  </si>
  <si>
    <t>20210340015</t>
  </si>
  <si>
    <t>Adisti Fathana</t>
  </si>
  <si>
    <t>20210340016</t>
  </si>
  <si>
    <t>Ayudya Artha Pradieva</t>
  </si>
  <si>
    <t>20210340017</t>
  </si>
  <si>
    <t>Marcell Mahayuna</t>
  </si>
  <si>
    <t>20210340018</t>
  </si>
  <si>
    <t>Ihsan Dwi Putra</t>
  </si>
  <si>
    <t>20210340019</t>
  </si>
  <si>
    <t>Farhan Ahmad Fachrezi</t>
  </si>
  <si>
    <t>20210340020</t>
  </si>
  <si>
    <t>Ragyl Susra</t>
  </si>
  <si>
    <t>20210340021</t>
  </si>
  <si>
    <t>Farah Yasmin Jalil</t>
  </si>
  <si>
    <t>20210340022</t>
  </si>
  <si>
    <t>Latifah Nur Artanti</t>
  </si>
  <si>
    <t>20210340023</t>
  </si>
  <si>
    <t>Muhammad Arkhab Athaallah</t>
  </si>
  <si>
    <t>20210340024</t>
  </si>
  <si>
    <t>Afida Khoirunnisa</t>
  </si>
  <si>
    <t>20210340025</t>
  </si>
  <si>
    <t>Juhdan Sabila Rahma</t>
  </si>
  <si>
    <t>20210340026</t>
  </si>
  <si>
    <t>Andriy Shiva Habibi</t>
  </si>
  <si>
    <t>20210340027</t>
  </si>
  <si>
    <t>Ikhlasul Amal</t>
  </si>
  <si>
    <t>20210340028</t>
  </si>
  <si>
    <t>Salza Sa'datul Putri F</t>
  </si>
  <si>
    <t>20210340029</t>
  </si>
  <si>
    <t>Afra Amalia Satyani</t>
  </si>
  <si>
    <t>20210340031</t>
  </si>
  <si>
    <t>Ratih Ilvia Hamzah</t>
  </si>
  <si>
    <t>20210340032</t>
  </si>
  <si>
    <t>Thalita Rakhma Witra</t>
  </si>
  <si>
    <t>20210340033</t>
  </si>
  <si>
    <t>Nadia Maharani Wisnuputri</t>
  </si>
  <si>
    <t>20210340034</t>
  </si>
  <si>
    <t>Nashwa Syifa Shafiqah</t>
  </si>
  <si>
    <t>20210340035</t>
  </si>
  <si>
    <t>Aulia Sabila</t>
  </si>
  <si>
    <t>20210340036</t>
  </si>
  <si>
    <t>Rilla Auliya Rossa</t>
  </si>
  <si>
    <t>20210340037</t>
  </si>
  <si>
    <t>Inez Beatrice Ichiro Clarissa</t>
  </si>
  <si>
    <t>20210340038</t>
  </si>
  <si>
    <t>Ika Kartika Devita De Flores</t>
  </si>
  <si>
    <t>20210340039</t>
  </si>
  <si>
    <t>Nanda Rizky Dwi Nugraha</t>
  </si>
  <si>
    <t>20210340040</t>
  </si>
  <si>
    <t>Nabila Nisrina Wardhani</t>
  </si>
  <si>
    <t>20210340041</t>
  </si>
  <si>
    <t>Tineu Tria Gusda</t>
  </si>
  <si>
    <t>20210340042</t>
  </si>
  <si>
    <t>Naurah Zalfa Rofifah</t>
  </si>
  <si>
    <t>20210340043</t>
  </si>
  <si>
    <t>Fadel Abdul Fattaah</t>
  </si>
  <si>
    <t>20210340044</t>
  </si>
  <si>
    <t>Sakti Rangga Dewa</t>
  </si>
  <si>
    <t>20210340045</t>
  </si>
  <si>
    <t>Zulafa Luthfia Mazaya Anaztusa</t>
  </si>
  <si>
    <t>20210340046</t>
  </si>
  <si>
    <t>Catellya Yoli Nastiti</t>
  </si>
  <si>
    <t>20210340047</t>
  </si>
  <si>
    <t>Luluk Nata Aslihah</t>
  </si>
  <si>
    <t>20210340048</t>
  </si>
  <si>
    <t>Shofiyah Zakiyyah Nasir Al Bugisy</t>
  </si>
  <si>
    <t>20210340049</t>
  </si>
  <si>
    <t>Salsabila Ivana</t>
  </si>
  <si>
    <t>20210340050</t>
  </si>
  <si>
    <t>Radiana Putri Damayanti</t>
  </si>
  <si>
    <t>20210340051</t>
  </si>
  <si>
    <t>Raden Roro Jihan Pramesty Herlayani</t>
  </si>
  <si>
    <t>20210340052</t>
  </si>
  <si>
    <t>Ega Mahadi Rasendriya</t>
  </si>
  <si>
    <t>20210340053</t>
  </si>
  <si>
    <t>Naufal Taqwa</t>
  </si>
  <si>
    <t>20210340054</t>
  </si>
  <si>
    <t>Safira Nabela Azzahra</t>
  </si>
  <si>
    <t>20210340055</t>
  </si>
  <si>
    <t>Nadira Resya Nurhaliza</t>
  </si>
  <si>
    <t>20210340056</t>
  </si>
  <si>
    <t>Khanza Rahmalia</t>
  </si>
  <si>
    <t>20210340057</t>
  </si>
  <si>
    <t>Fatiha Nabila</t>
  </si>
  <si>
    <t>20210340058</t>
  </si>
  <si>
    <t>Nurmaza Yuhesti</t>
  </si>
  <si>
    <t>20210340059</t>
  </si>
  <si>
    <t>Salsabila Ariendra Putri</t>
  </si>
  <si>
    <t>20210340060</t>
  </si>
  <si>
    <t>Arfiqa Rositania Deviar Mulyandri</t>
  </si>
  <si>
    <t>20210340061</t>
  </si>
  <si>
    <t>Kania Mulya Ardhya Paramesthi</t>
  </si>
  <si>
    <t>20210340062</t>
  </si>
  <si>
    <t>Fathin Salma Nur Muhammad</t>
  </si>
  <si>
    <t>20210340063</t>
  </si>
  <si>
    <t>Elsahada Berlian</t>
  </si>
  <si>
    <t>20210340064</t>
  </si>
  <si>
    <t>Faridha Restu Pratiwi</t>
  </si>
  <si>
    <t>20210340065</t>
  </si>
  <si>
    <t>Amelia Ditya Adhira</t>
  </si>
  <si>
    <t>20210340067</t>
  </si>
  <si>
    <t>Muhammad Ilham Ichsanudin</t>
  </si>
  <si>
    <t>20210340068</t>
  </si>
  <si>
    <t>Fatwa Jamhur  Fakhurozi</t>
  </si>
  <si>
    <t>20210340069</t>
  </si>
  <si>
    <t>Septia Diah Ristiani</t>
  </si>
  <si>
    <t>20210340070</t>
  </si>
  <si>
    <t>Putri Mayang Sari</t>
  </si>
  <si>
    <t>20210340071</t>
  </si>
  <si>
    <t>Syafira Puti Nabilla</t>
  </si>
  <si>
    <t>Histo Limfatik, mikro kokus gram +</t>
  </si>
  <si>
    <t>20210340072</t>
  </si>
  <si>
    <t>Pramesti Ardyanareswari</t>
  </si>
  <si>
    <t>20210340073</t>
  </si>
  <si>
    <t>Siti Jauza Hanan</t>
  </si>
  <si>
    <t>20210340074</t>
  </si>
  <si>
    <t>Cindy Az-zahra Ivano Chory</t>
  </si>
  <si>
    <t>20210340075</t>
  </si>
  <si>
    <t>Amalia Iftina Rusdiani</t>
  </si>
  <si>
    <t>20210340076</t>
  </si>
  <si>
    <t>John Bohemian</t>
  </si>
  <si>
    <t>20210340077</t>
  </si>
  <si>
    <t>Rizkyta Amalia Nugroho</t>
  </si>
  <si>
    <t>20210340078</t>
  </si>
  <si>
    <t>Cherry Jeanetta</t>
  </si>
  <si>
    <t>20210340079</t>
  </si>
  <si>
    <t>Atresia Dito Yuliawan</t>
  </si>
  <si>
    <t>20210340080</t>
  </si>
  <si>
    <t>Panji Tri Atmono</t>
  </si>
  <si>
    <t>Mikro Anaerob</t>
  </si>
  <si>
    <t>20210340081</t>
  </si>
  <si>
    <t>Safiya Ajani</t>
  </si>
  <si>
    <t>20210340082</t>
  </si>
  <si>
    <t>Muhammad Azzam Hizburrahman</t>
  </si>
  <si>
    <t>20210340083</t>
  </si>
  <si>
    <t>Firda Annisa Purnama</t>
  </si>
  <si>
    <t>20210340084</t>
  </si>
  <si>
    <t>Yuananda Trie Cinthara</t>
  </si>
  <si>
    <t>20210340085</t>
  </si>
  <si>
    <t>Tisya Titania Camila</t>
  </si>
  <si>
    <t>20210340086</t>
  </si>
  <si>
    <t>Aziza Ramadhani Sasongko</t>
  </si>
  <si>
    <t>20210340087</t>
  </si>
  <si>
    <t>Annisa Irnawati</t>
  </si>
  <si>
    <t>20210340088</t>
  </si>
  <si>
    <t>Wafa Bagis</t>
  </si>
  <si>
    <t>20210340089</t>
  </si>
  <si>
    <t>Ranastridh Nisrina Qurratuain</t>
  </si>
  <si>
    <t>20210340090</t>
  </si>
  <si>
    <t>Tectonia Awalya Denti</t>
  </si>
  <si>
    <t>20210340091</t>
  </si>
  <si>
    <t>Dheana Aurelia Zikry</t>
  </si>
  <si>
    <t>20210340092</t>
  </si>
  <si>
    <t>Rakha Muhammad Shatara</t>
  </si>
  <si>
    <t>20210340093</t>
  </si>
  <si>
    <t>Annisa Salsabila</t>
  </si>
  <si>
    <t>20210340094</t>
  </si>
  <si>
    <t>Rieswa Anindya</t>
  </si>
  <si>
    <t>20210340095</t>
  </si>
  <si>
    <t>Suraidah Rezki</t>
  </si>
  <si>
    <t>20210340096</t>
  </si>
  <si>
    <t>Aisyah Fadiyah Akasha Widya</t>
  </si>
  <si>
    <t>20210340097</t>
  </si>
  <si>
    <t>Windi Andara Putri</t>
  </si>
  <si>
    <t>20210340098</t>
  </si>
  <si>
    <t>Elvaretta Angie Claresta</t>
  </si>
  <si>
    <t>20210340099</t>
  </si>
  <si>
    <t>Zakiyyah Diaul Auliyah</t>
  </si>
  <si>
    <t>20210340100</t>
  </si>
  <si>
    <t>Yunita Saharawati</t>
  </si>
  <si>
    <t>20210340101</t>
  </si>
  <si>
    <t>Qathrunnada Fathimatuzzahra</t>
  </si>
  <si>
    <t>20210340102</t>
  </si>
  <si>
    <t>Intan Clara Alodia Denita</t>
  </si>
  <si>
    <t>20210340103</t>
  </si>
  <si>
    <t>Dony Wahyu Purnama</t>
  </si>
  <si>
    <t>20210340104</t>
  </si>
  <si>
    <t>Vidya Shabrina Zata Amani</t>
  </si>
  <si>
    <t>20210340105</t>
  </si>
  <si>
    <t>Armiftha Fawnia Putri</t>
  </si>
  <si>
    <t>20210340106</t>
  </si>
  <si>
    <t>Khodija Ulya Nasruddin</t>
  </si>
  <si>
    <t>20210340107</t>
  </si>
  <si>
    <t>Deylina Alaida Fahya</t>
  </si>
  <si>
    <t>20210340108</t>
  </si>
  <si>
    <t>Virza Aulia Suwoko</t>
  </si>
  <si>
    <t>20210340109</t>
  </si>
  <si>
    <t>Tito Elang Wibisono</t>
  </si>
  <si>
    <t>20210340110</t>
  </si>
  <si>
    <t>Nazita Dinda Sekar Nor</t>
  </si>
  <si>
    <t>20210340111</t>
  </si>
  <si>
    <t>Aisyah Salsabila</t>
  </si>
  <si>
    <t>20210340112</t>
  </si>
  <si>
    <t>Heksa Deksiyana</t>
  </si>
  <si>
    <t>20210340113</t>
  </si>
  <si>
    <t>Soti Afaf Kamilah</t>
  </si>
  <si>
    <t>20210340114</t>
  </si>
  <si>
    <t>Azzahra Rigelia Usman</t>
  </si>
  <si>
    <t>20210340115</t>
  </si>
  <si>
    <t>Hafshah Hayunandia</t>
  </si>
  <si>
    <t>20210340116</t>
  </si>
  <si>
    <t>Lisa' Yiha Khofi Fadilah</t>
  </si>
  <si>
    <t>Histo Limfatik</t>
  </si>
  <si>
    <t>20210340117</t>
  </si>
  <si>
    <t>Rista Refdianti</t>
  </si>
  <si>
    <t>20210340118</t>
  </si>
  <si>
    <t>Gigih Restu Pamungkas</t>
  </si>
  <si>
    <t>20210340119</t>
  </si>
  <si>
    <t>Syaifin Nuha Al-fathan</t>
  </si>
  <si>
    <t>20210340120</t>
  </si>
  <si>
    <t>Khairunnisa Nafisah Sabira</t>
  </si>
  <si>
    <t>20210340121</t>
  </si>
  <si>
    <t>Reza Nabeela Zain</t>
  </si>
  <si>
    <t>20210340122</t>
  </si>
  <si>
    <t>Laura Rahma Putri</t>
  </si>
  <si>
    <t>20210340123</t>
  </si>
  <si>
    <t>Muhammad Azani Maulana</t>
  </si>
  <si>
    <t>20210340124</t>
  </si>
  <si>
    <t>Rahma Nisa</t>
  </si>
  <si>
    <t>20210340125</t>
  </si>
  <si>
    <t>Arrisa Ovelia Node</t>
  </si>
  <si>
    <t>20210340126</t>
  </si>
  <si>
    <t>Jihan Oktavia Daffa</t>
  </si>
  <si>
    <t>20210340127</t>
  </si>
  <si>
    <t>Swandika Rubby Utama</t>
  </si>
  <si>
    <t>20210340128</t>
  </si>
  <si>
    <t>Muhammad Galih Sutrisno Ramadhan</t>
  </si>
  <si>
    <t>gugur praktikum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</si>
</sst>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1A474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6" fillId="0" borderId="1" xfId="0" applyNumberFormat="1" applyFont="1" applyBorder="1"/>
    <xf numFmtId="0" fontId="0" fillId="0" borderId="1" xfId="0" applyBorder="1"/>
    <xf numFmtId="0" fontId="0" fillId="0" borderId="0" xfId="0" applyAlignment="1"/>
    <xf numFmtId="0" fontId="0" fillId="0" borderId="1" xfId="0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A474C"/>
      <color rgb="FF2442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30A61-33B1-43FE-9D7C-1D48660AD8DA}">
  <dimension ref="A1:I133"/>
  <sheetViews>
    <sheetView tabSelected="1" workbookViewId="0">
      <pane ySplit="3" topLeftCell="A121" activePane="bottomLeft" state="frozen"/>
      <selection pane="bottomLeft" activeCell="I125" sqref="I125"/>
    </sheetView>
  </sheetViews>
  <sheetFormatPr defaultRowHeight="15" x14ac:dyDescent="0.25"/>
  <cols>
    <col min="1" max="1" width="4" bestFit="1" customWidth="1"/>
    <col min="2" max="2" width="12" bestFit="1" customWidth="1"/>
    <col min="3" max="3" width="33.140625" bestFit="1" customWidth="1"/>
    <col min="4" max="4" width="7" bestFit="1" customWidth="1"/>
    <col min="5" max="5" width="13.7109375" bestFit="1" customWidth="1"/>
    <col min="7" max="7" width="10.42578125" bestFit="1" customWidth="1"/>
    <col min="8" max="8" width="11.42578125" bestFit="1" customWidth="1"/>
    <col min="9" max="9" width="31.42578125" style="11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5.5" x14ac:dyDescent="0.25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3" t="s">
        <v>7</v>
      </c>
      <c r="G3" s="14" t="s">
        <v>8</v>
      </c>
      <c r="H3" s="14" t="s">
        <v>9</v>
      </c>
      <c r="I3" s="13" t="s">
        <v>10</v>
      </c>
    </row>
    <row r="4" spans="1:9" x14ac:dyDescent="0.25">
      <c r="A4" s="2">
        <v>1</v>
      </c>
      <c r="B4" s="3" t="s">
        <v>11</v>
      </c>
      <c r="C4" s="3" t="s">
        <v>12</v>
      </c>
      <c r="D4" s="4">
        <v>404</v>
      </c>
      <c r="E4" s="5">
        <f>D4/6</f>
        <v>67.333333333333329</v>
      </c>
      <c r="F4" s="6">
        <v>73.33</v>
      </c>
      <c r="G4" s="7">
        <f>((E4*60)+(F4*40))/100</f>
        <v>69.731999999999985</v>
      </c>
      <c r="H4" s="8" t="str">
        <f t="shared" ref="H4:H67" si="0">IF(G4&gt;=60,"Lulus","Tidak Lulus")</f>
        <v>Lulus</v>
      </c>
      <c r="I4" s="12"/>
    </row>
    <row r="5" spans="1:9" x14ac:dyDescent="0.25">
      <c r="A5" s="2">
        <v>2</v>
      </c>
      <c r="B5" s="9" t="s">
        <v>13</v>
      </c>
      <c r="C5" s="9" t="s">
        <v>14</v>
      </c>
      <c r="D5" s="4">
        <v>514.66666666666674</v>
      </c>
      <c r="E5" s="5">
        <f>D5/6</f>
        <v>85.777777777777786</v>
      </c>
      <c r="F5" s="6">
        <v>43.33</v>
      </c>
      <c r="G5" s="7">
        <f>((E5*60)+(F5*40))/100</f>
        <v>68.798666666666662</v>
      </c>
      <c r="H5" s="8" t="str">
        <f t="shared" si="0"/>
        <v>Lulus</v>
      </c>
      <c r="I5" s="12"/>
    </row>
    <row r="6" spans="1:9" x14ac:dyDescent="0.25">
      <c r="A6" s="2">
        <v>3</v>
      </c>
      <c r="B6" s="9" t="s">
        <v>15</v>
      </c>
      <c r="C6" s="9" t="s">
        <v>16</v>
      </c>
      <c r="D6" s="4">
        <v>485.83333333333331</v>
      </c>
      <c r="E6" s="5">
        <f t="shared" ref="E6:E69" si="1">D6/6</f>
        <v>80.972222222222214</v>
      </c>
      <c r="F6" s="6">
        <v>33.33</v>
      </c>
      <c r="G6" s="7">
        <f t="shared" ref="G6:G69" si="2">((E6*60)+(F6*40))/100</f>
        <v>61.915333333333329</v>
      </c>
      <c r="H6" s="8" t="str">
        <f t="shared" si="0"/>
        <v>Lulus</v>
      </c>
      <c r="I6" s="12"/>
    </row>
    <row r="7" spans="1:9" x14ac:dyDescent="0.25">
      <c r="A7" s="2">
        <v>4</v>
      </c>
      <c r="B7" s="9" t="s">
        <v>17</v>
      </c>
      <c r="C7" s="9" t="s">
        <v>18</v>
      </c>
      <c r="D7" s="4">
        <v>497.83333333333331</v>
      </c>
      <c r="E7" s="5">
        <f t="shared" si="1"/>
        <v>82.972222222222214</v>
      </c>
      <c r="F7" s="6">
        <v>60</v>
      </c>
      <c r="G7" s="7">
        <f t="shared" si="2"/>
        <v>73.783333333333331</v>
      </c>
      <c r="H7" s="8" t="str">
        <f t="shared" si="0"/>
        <v>Lulus</v>
      </c>
      <c r="I7" s="12"/>
    </row>
    <row r="8" spans="1:9" x14ac:dyDescent="0.25">
      <c r="A8" s="2">
        <v>5</v>
      </c>
      <c r="B8" s="10">
        <v>20200340118</v>
      </c>
      <c r="C8" s="10" t="s">
        <v>19</v>
      </c>
      <c r="D8" s="4">
        <v>404.66666666666669</v>
      </c>
      <c r="E8" s="5">
        <f t="shared" si="1"/>
        <v>67.444444444444443</v>
      </c>
      <c r="F8" s="6">
        <v>46.67</v>
      </c>
      <c r="G8" s="7">
        <f t="shared" si="2"/>
        <v>59.134666666666675</v>
      </c>
      <c r="H8" s="8" t="str">
        <f t="shared" si="0"/>
        <v>Tidak Lulus</v>
      </c>
      <c r="I8" s="12"/>
    </row>
    <row r="9" spans="1:9" x14ac:dyDescent="0.25">
      <c r="A9" s="2">
        <v>6</v>
      </c>
      <c r="B9" s="3" t="s">
        <v>20</v>
      </c>
      <c r="C9" s="3" t="s">
        <v>21</v>
      </c>
      <c r="D9" s="4">
        <v>472.33333333333331</v>
      </c>
      <c r="E9" s="5">
        <f t="shared" si="1"/>
        <v>78.722222222222214</v>
      </c>
      <c r="F9" s="6">
        <v>80</v>
      </c>
      <c r="G9" s="7">
        <f t="shared" si="2"/>
        <v>79.233333333333334</v>
      </c>
      <c r="H9" s="8" t="str">
        <f t="shared" si="0"/>
        <v>Lulus</v>
      </c>
      <c r="I9" s="12"/>
    </row>
    <row r="10" spans="1:9" x14ac:dyDescent="0.25">
      <c r="A10" s="2">
        <v>7</v>
      </c>
      <c r="B10" s="3" t="s">
        <v>22</v>
      </c>
      <c r="C10" s="3" t="s">
        <v>23</v>
      </c>
      <c r="D10" s="4">
        <v>430.00000000000006</v>
      </c>
      <c r="E10" s="5">
        <f t="shared" si="1"/>
        <v>71.666666666666671</v>
      </c>
      <c r="F10" s="6">
        <v>66.67</v>
      </c>
      <c r="G10" s="7">
        <f t="shared" si="2"/>
        <v>69.668000000000006</v>
      </c>
      <c r="H10" s="8" t="str">
        <f t="shared" si="0"/>
        <v>Lulus</v>
      </c>
      <c r="I10" s="12"/>
    </row>
    <row r="11" spans="1:9" x14ac:dyDescent="0.25">
      <c r="A11" s="2">
        <v>8</v>
      </c>
      <c r="B11" s="3" t="s">
        <v>24</v>
      </c>
      <c r="C11" s="3" t="s">
        <v>25</v>
      </c>
      <c r="D11" s="4">
        <v>438.66666666666663</v>
      </c>
      <c r="E11" s="5">
        <f t="shared" si="1"/>
        <v>73.1111111111111</v>
      </c>
      <c r="F11" s="6">
        <v>70</v>
      </c>
      <c r="G11" s="7">
        <f t="shared" si="2"/>
        <v>71.86666666666666</v>
      </c>
      <c r="H11" s="8" t="str">
        <f t="shared" si="0"/>
        <v>Lulus</v>
      </c>
      <c r="I11" s="12"/>
    </row>
    <row r="12" spans="1:9" x14ac:dyDescent="0.25">
      <c r="A12" s="2">
        <v>9</v>
      </c>
      <c r="B12" s="3" t="s">
        <v>26</v>
      </c>
      <c r="C12" s="3" t="s">
        <v>27</v>
      </c>
      <c r="D12" s="4">
        <v>489.33333333333337</v>
      </c>
      <c r="E12" s="5">
        <f t="shared" si="1"/>
        <v>81.555555555555557</v>
      </c>
      <c r="F12" s="6">
        <v>83.33</v>
      </c>
      <c r="G12" s="7">
        <f t="shared" si="2"/>
        <v>82.265333333333331</v>
      </c>
      <c r="H12" s="8" t="str">
        <f t="shared" si="0"/>
        <v>Lulus</v>
      </c>
      <c r="I12" s="12"/>
    </row>
    <row r="13" spans="1:9" x14ac:dyDescent="0.25">
      <c r="A13" s="2">
        <v>10</v>
      </c>
      <c r="B13" s="3" t="s">
        <v>28</v>
      </c>
      <c r="C13" s="3" t="s">
        <v>29</v>
      </c>
      <c r="D13" s="4">
        <v>457.66666666666663</v>
      </c>
      <c r="E13" s="5">
        <f t="shared" si="1"/>
        <v>76.277777777777771</v>
      </c>
      <c r="F13" s="6">
        <v>63.33</v>
      </c>
      <c r="G13" s="7">
        <f t="shared" si="2"/>
        <v>71.098666666666659</v>
      </c>
      <c r="H13" s="8" t="str">
        <f t="shared" si="0"/>
        <v>Lulus</v>
      </c>
      <c r="I13" s="12"/>
    </row>
    <row r="14" spans="1:9" x14ac:dyDescent="0.25">
      <c r="A14" s="2">
        <v>11</v>
      </c>
      <c r="B14" s="3" t="s">
        <v>30</v>
      </c>
      <c r="C14" s="3" t="s">
        <v>31</v>
      </c>
      <c r="D14" s="4">
        <v>445.66666666666663</v>
      </c>
      <c r="E14" s="5">
        <f t="shared" si="1"/>
        <v>74.277777777777771</v>
      </c>
      <c r="F14" s="6">
        <v>50</v>
      </c>
      <c r="G14" s="7">
        <f t="shared" si="2"/>
        <v>64.566666666666663</v>
      </c>
      <c r="H14" s="8" t="str">
        <f t="shared" si="0"/>
        <v>Lulus</v>
      </c>
      <c r="I14" s="12"/>
    </row>
    <row r="15" spans="1:9" x14ac:dyDescent="0.25">
      <c r="A15" s="2">
        <v>12</v>
      </c>
      <c r="B15" s="3" t="s">
        <v>32</v>
      </c>
      <c r="C15" s="3" t="s">
        <v>33</v>
      </c>
      <c r="D15" s="4">
        <v>479.33333333333331</v>
      </c>
      <c r="E15" s="5">
        <f t="shared" si="1"/>
        <v>79.888888888888886</v>
      </c>
      <c r="F15" s="6">
        <v>63.33</v>
      </c>
      <c r="G15" s="7">
        <f t="shared" si="2"/>
        <v>73.265333333333331</v>
      </c>
      <c r="H15" s="8" t="str">
        <f t="shared" si="0"/>
        <v>Lulus</v>
      </c>
      <c r="I15" s="12"/>
    </row>
    <row r="16" spans="1:9" x14ac:dyDescent="0.25">
      <c r="A16" s="2">
        <v>13</v>
      </c>
      <c r="B16" s="3" t="s">
        <v>34</v>
      </c>
      <c r="C16" s="3" t="s">
        <v>35</v>
      </c>
      <c r="D16" s="4">
        <v>467</v>
      </c>
      <c r="E16" s="5">
        <f t="shared" si="1"/>
        <v>77.833333333333329</v>
      </c>
      <c r="F16" s="6">
        <v>60</v>
      </c>
      <c r="G16" s="7">
        <f t="shared" si="2"/>
        <v>70.7</v>
      </c>
      <c r="H16" s="8" t="str">
        <f t="shared" si="0"/>
        <v>Lulus</v>
      </c>
      <c r="I16" s="12"/>
    </row>
    <row r="17" spans="1:9" x14ac:dyDescent="0.25">
      <c r="A17" s="2">
        <v>14</v>
      </c>
      <c r="B17" s="3" t="s">
        <v>36</v>
      </c>
      <c r="C17" s="3" t="s">
        <v>37</v>
      </c>
      <c r="D17" s="4">
        <v>449</v>
      </c>
      <c r="E17" s="5">
        <f t="shared" si="1"/>
        <v>74.833333333333329</v>
      </c>
      <c r="F17" s="6">
        <v>56.67</v>
      </c>
      <c r="G17" s="7">
        <f t="shared" si="2"/>
        <v>67.567999999999998</v>
      </c>
      <c r="H17" s="8" t="str">
        <f t="shared" si="0"/>
        <v>Lulus</v>
      </c>
      <c r="I17" s="12"/>
    </row>
    <row r="18" spans="1:9" x14ac:dyDescent="0.25">
      <c r="A18" s="2">
        <v>15</v>
      </c>
      <c r="B18" s="3" t="s">
        <v>38</v>
      </c>
      <c r="C18" s="3" t="s">
        <v>39</v>
      </c>
      <c r="D18" s="4" t="e">
        <v>#DIV/0!</v>
      </c>
      <c r="E18" s="5" t="e">
        <f t="shared" si="1"/>
        <v>#DIV/0!</v>
      </c>
      <c r="F18" s="6" t="s">
        <v>40</v>
      </c>
      <c r="G18" s="7" t="e">
        <f t="shared" si="2"/>
        <v>#DIV/0!</v>
      </c>
      <c r="H18" s="8" t="s">
        <v>41</v>
      </c>
      <c r="I18" s="12" t="s">
        <v>42</v>
      </c>
    </row>
    <row r="19" spans="1:9" x14ac:dyDescent="0.25">
      <c r="A19" s="2">
        <v>16</v>
      </c>
      <c r="B19" s="3" t="s">
        <v>43</v>
      </c>
      <c r="C19" s="3" t="s">
        <v>44</v>
      </c>
      <c r="D19" s="4">
        <v>392.66666666666663</v>
      </c>
      <c r="E19" s="5">
        <f t="shared" si="1"/>
        <v>65.444444444444443</v>
      </c>
      <c r="F19" s="6">
        <v>46.67</v>
      </c>
      <c r="G19" s="7">
        <f t="shared" si="2"/>
        <v>57.934666666666672</v>
      </c>
      <c r="H19" s="8" t="str">
        <f t="shared" si="0"/>
        <v>Tidak Lulus</v>
      </c>
      <c r="I19" s="12"/>
    </row>
    <row r="20" spans="1:9" x14ac:dyDescent="0.25">
      <c r="A20" s="2">
        <v>17</v>
      </c>
      <c r="B20" s="3" t="s">
        <v>45</v>
      </c>
      <c r="C20" s="3" t="s">
        <v>46</v>
      </c>
      <c r="D20" s="4">
        <v>454</v>
      </c>
      <c r="E20" s="5">
        <f t="shared" si="1"/>
        <v>75.666666666666671</v>
      </c>
      <c r="F20" s="6">
        <v>53.33</v>
      </c>
      <c r="G20" s="7">
        <f t="shared" si="2"/>
        <v>66.731999999999999</v>
      </c>
      <c r="H20" s="8" t="str">
        <f t="shared" si="0"/>
        <v>Lulus</v>
      </c>
      <c r="I20" s="12"/>
    </row>
    <row r="21" spans="1:9" x14ac:dyDescent="0.25">
      <c r="A21" s="2">
        <v>18</v>
      </c>
      <c r="B21" s="3" t="s">
        <v>47</v>
      </c>
      <c r="C21" s="3" t="s">
        <v>48</v>
      </c>
      <c r="D21" s="4">
        <v>439.66666666666669</v>
      </c>
      <c r="E21" s="5">
        <f t="shared" si="1"/>
        <v>73.277777777777786</v>
      </c>
      <c r="F21" s="6">
        <v>63.33</v>
      </c>
      <c r="G21" s="7">
        <f t="shared" si="2"/>
        <v>69.298666666666662</v>
      </c>
      <c r="H21" s="8" t="str">
        <f t="shared" si="0"/>
        <v>Lulus</v>
      </c>
      <c r="I21" s="12"/>
    </row>
    <row r="22" spans="1:9" x14ac:dyDescent="0.25">
      <c r="A22" s="2">
        <v>19</v>
      </c>
      <c r="B22" s="3" t="s">
        <v>49</v>
      </c>
      <c r="C22" s="3" t="s">
        <v>50</v>
      </c>
      <c r="D22" s="4">
        <v>493.66666666666663</v>
      </c>
      <c r="E22" s="5">
        <f t="shared" si="1"/>
        <v>82.277777777777771</v>
      </c>
      <c r="F22" s="6">
        <v>70</v>
      </c>
      <c r="G22" s="7">
        <f t="shared" si="2"/>
        <v>77.36666666666666</v>
      </c>
      <c r="H22" s="8" t="str">
        <f t="shared" si="0"/>
        <v>Lulus</v>
      </c>
      <c r="I22" s="12"/>
    </row>
    <row r="23" spans="1:9" x14ac:dyDescent="0.25">
      <c r="A23" s="2">
        <v>20</v>
      </c>
      <c r="B23" s="3" t="s">
        <v>51</v>
      </c>
      <c r="C23" s="3" t="s">
        <v>52</v>
      </c>
      <c r="D23" s="4">
        <v>434</v>
      </c>
      <c r="E23" s="5">
        <f t="shared" si="1"/>
        <v>72.333333333333329</v>
      </c>
      <c r="F23" s="6">
        <v>60</v>
      </c>
      <c r="G23" s="7">
        <f t="shared" si="2"/>
        <v>67.400000000000006</v>
      </c>
      <c r="H23" s="8" t="str">
        <f t="shared" si="0"/>
        <v>Lulus</v>
      </c>
      <c r="I23" s="12"/>
    </row>
    <row r="24" spans="1:9" x14ac:dyDescent="0.25">
      <c r="A24" s="2">
        <v>21</v>
      </c>
      <c r="B24" s="3" t="s">
        <v>53</v>
      </c>
      <c r="C24" s="3" t="s">
        <v>54</v>
      </c>
      <c r="D24" s="4">
        <v>509.33333333333331</v>
      </c>
      <c r="E24" s="5">
        <f t="shared" si="1"/>
        <v>84.888888888888886</v>
      </c>
      <c r="F24" s="6">
        <v>80</v>
      </c>
      <c r="G24" s="7">
        <f t="shared" si="2"/>
        <v>82.933333333333323</v>
      </c>
      <c r="H24" s="8" t="str">
        <f t="shared" si="0"/>
        <v>Lulus</v>
      </c>
      <c r="I24" s="12"/>
    </row>
    <row r="25" spans="1:9" x14ac:dyDescent="0.25">
      <c r="A25" s="2">
        <v>22</v>
      </c>
      <c r="B25" s="3" t="s">
        <v>55</v>
      </c>
      <c r="C25" s="3" t="s">
        <v>56</v>
      </c>
      <c r="D25" s="4">
        <v>457.66666666666663</v>
      </c>
      <c r="E25" s="5">
        <f t="shared" si="1"/>
        <v>76.277777777777771</v>
      </c>
      <c r="F25" s="6">
        <v>63.33</v>
      </c>
      <c r="G25" s="7">
        <f t="shared" si="2"/>
        <v>71.098666666666659</v>
      </c>
      <c r="H25" s="8" t="str">
        <f t="shared" si="0"/>
        <v>Lulus</v>
      </c>
      <c r="I25" s="12"/>
    </row>
    <row r="26" spans="1:9" x14ac:dyDescent="0.25">
      <c r="A26" s="2">
        <v>23</v>
      </c>
      <c r="B26" s="3" t="s">
        <v>57</v>
      </c>
      <c r="C26" s="3" t="s">
        <v>58</v>
      </c>
      <c r="D26" s="4" t="e">
        <v>#DIV/0!</v>
      </c>
      <c r="E26" s="5" t="e">
        <f t="shared" si="1"/>
        <v>#DIV/0!</v>
      </c>
      <c r="F26" s="6" t="s">
        <v>40</v>
      </c>
      <c r="G26" s="7" t="e">
        <f t="shared" si="2"/>
        <v>#DIV/0!</v>
      </c>
      <c r="H26" s="8" t="s">
        <v>41</v>
      </c>
      <c r="I26" s="12" t="s">
        <v>42</v>
      </c>
    </row>
    <row r="27" spans="1:9" x14ac:dyDescent="0.25">
      <c r="A27" s="2">
        <v>24</v>
      </c>
      <c r="B27" s="3" t="s">
        <v>59</v>
      </c>
      <c r="C27" s="3" t="s">
        <v>60</v>
      </c>
      <c r="D27" s="4">
        <v>431.66666666666669</v>
      </c>
      <c r="E27" s="5">
        <f t="shared" si="1"/>
        <v>71.944444444444443</v>
      </c>
      <c r="F27" s="6">
        <v>46.67</v>
      </c>
      <c r="G27" s="7">
        <f t="shared" si="2"/>
        <v>61.834666666666671</v>
      </c>
      <c r="H27" s="8" t="str">
        <f t="shared" si="0"/>
        <v>Lulus</v>
      </c>
      <c r="I27" s="12"/>
    </row>
    <row r="28" spans="1:9" x14ac:dyDescent="0.25">
      <c r="A28" s="2">
        <v>25</v>
      </c>
      <c r="B28" s="3" t="s">
        <v>61</v>
      </c>
      <c r="C28" s="3" t="s">
        <v>62</v>
      </c>
      <c r="D28" s="4">
        <v>456.00000000000006</v>
      </c>
      <c r="E28" s="5">
        <f t="shared" si="1"/>
        <v>76.000000000000014</v>
      </c>
      <c r="F28" s="6">
        <v>63.33</v>
      </c>
      <c r="G28" s="7">
        <f t="shared" si="2"/>
        <v>70.932000000000002</v>
      </c>
      <c r="H28" s="8" t="str">
        <f t="shared" si="0"/>
        <v>Lulus</v>
      </c>
      <c r="I28" s="12"/>
    </row>
    <row r="29" spans="1:9" x14ac:dyDescent="0.25">
      <c r="A29" s="2">
        <v>26</v>
      </c>
      <c r="B29" s="3" t="s">
        <v>63</v>
      </c>
      <c r="C29" s="3" t="s">
        <v>64</v>
      </c>
      <c r="D29" s="4">
        <v>502.33333333333337</v>
      </c>
      <c r="E29" s="5">
        <f t="shared" si="1"/>
        <v>83.722222222222229</v>
      </c>
      <c r="F29" s="6">
        <v>70</v>
      </c>
      <c r="G29" s="7">
        <f t="shared" si="2"/>
        <v>78.233333333333334</v>
      </c>
      <c r="H29" s="8" t="str">
        <f t="shared" si="0"/>
        <v>Lulus</v>
      </c>
      <c r="I29" s="12"/>
    </row>
    <row r="30" spans="1:9" x14ac:dyDescent="0.25">
      <c r="A30" s="2">
        <v>27</v>
      </c>
      <c r="B30" s="3" t="s">
        <v>65</v>
      </c>
      <c r="C30" s="3" t="s">
        <v>66</v>
      </c>
      <c r="D30" s="4">
        <v>502</v>
      </c>
      <c r="E30" s="5">
        <f t="shared" si="1"/>
        <v>83.666666666666671</v>
      </c>
      <c r="F30" s="6">
        <v>86.67</v>
      </c>
      <c r="G30" s="7">
        <f t="shared" si="2"/>
        <v>84.867999999999995</v>
      </c>
      <c r="H30" s="8" t="str">
        <f t="shared" si="0"/>
        <v>Lulus</v>
      </c>
      <c r="I30" s="12"/>
    </row>
    <row r="31" spans="1:9" x14ac:dyDescent="0.25">
      <c r="A31" s="2">
        <v>28</v>
      </c>
      <c r="B31" s="3" t="s">
        <v>67</v>
      </c>
      <c r="C31" s="3" t="s">
        <v>68</v>
      </c>
      <c r="D31" s="4">
        <v>505.66666666666663</v>
      </c>
      <c r="E31" s="5">
        <f t="shared" si="1"/>
        <v>84.277777777777771</v>
      </c>
      <c r="F31" s="6">
        <v>90</v>
      </c>
      <c r="G31" s="7">
        <f t="shared" si="2"/>
        <v>86.566666666666663</v>
      </c>
      <c r="H31" s="8" t="str">
        <f t="shared" si="0"/>
        <v>Lulus</v>
      </c>
      <c r="I31" s="12"/>
    </row>
    <row r="32" spans="1:9" x14ac:dyDescent="0.25">
      <c r="A32" s="2">
        <v>29</v>
      </c>
      <c r="B32" s="3" t="s">
        <v>69</v>
      </c>
      <c r="C32" s="3" t="s">
        <v>70</v>
      </c>
      <c r="D32" s="4">
        <v>466.00000000000006</v>
      </c>
      <c r="E32" s="5">
        <f t="shared" si="1"/>
        <v>77.666666666666671</v>
      </c>
      <c r="F32" s="6">
        <v>76.67</v>
      </c>
      <c r="G32" s="7">
        <f t="shared" si="2"/>
        <v>77.268000000000001</v>
      </c>
      <c r="H32" s="8" t="str">
        <f t="shared" si="0"/>
        <v>Lulus</v>
      </c>
      <c r="I32" s="12"/>
    </row>
    <row r="33" spans="1:9" x14ac:dyDescent="0.25">
      <c r="A33" s="2">
        <v>30</v>
      </c>
      <c r="B33" s="3" t="s">
        <v>71</v>
      </c>
      <c r="C33" s="3" t="s">
        <v>72</v>
      </c>
      <c r="D33" s="4">
        <v>377.33333333333337</v>
      </c>
      <c r="E33" s="5">
        <f t="shared" si="1"/>
        <v>62.888888888888893</v>
      </c>
      <c r="F33" s="6">
        <v>56.67</v>
      </c>
      <c r="G33" s="7">
        <f t="shared" si="2"/>
        <v>60.401333333333334</v>
      </c>
      <c r="H33" s="8" t="str">
        <f t="shared" si="0"/>
        <v>Lulus</v>
      </c>
      <c r="I33" s="12"/>
    </row>
    <row r="34" spans="1:9" x14ac:dyDescent="0.25">
      <c r="A34" s="2">
        <v>31</v>
      </c>
      <c r="B34" s="3" t="s">
        <v>73</v>
      </c>
      <c r="C34" s="3" t="s">
        <v>74</v>
      </c>
      <c r="D34" s="4">
        <v>408</v>
      </c>
      <c r="E34" s="5">
        <f t="shared" si="1"/>
        <v>68</v>
      </c>
      <c r="F34" s="6">
        <v>73.33</v>
      </c>
      <c r="G34" s="7">
        <f t="shared" si="2"/>
        <v>70.132000000000005</v>
      </c>
      <c r="H34" s="8" t="str">
        <f t="shared" si="0"/>
        <v>Lulus</v>
      </c>
      <c r="I34" s="12"/>
    </row>
    <row r="35" spans="1:9" x14ac:dyDescent="0.25">
      <c r="A35" s="2">
        <v>32</v>
      </c>
      <c r="B35" s="3" t="s">
        <v>75</v>
      </c>
      <c r="C35" s="3" t="s">
        <v>76</v>
      </c>
      <c r="D35" s="4">
        <v>413.33333333333337</v>
      </c>
      <c r="E35" s="5">
        <f t="shared" si="1"/>
        <v>68.8888888888889</v>
      </c>
      <c r="F35" s="6">
        <v>66.67</v>
      </c>
      <c r="G35" s="7">
        <f t="shared" si="2"/>
        <v>68.001333333333335</v>
      </c>
      <c r="H35" s="8" t="str">
        <f t="shared" si="0"/>
        <v>Lulus</v>
      </c>
      <c r="I35" s="12"/>
    </row>
    <row r="36" spans="1:9" x14ac:dyDescent="0.25">
      <c r="A36" s="2">
        <v>33</v>
      </c>
      <c r="B36" s="3" t="s">
        <v>77</v>
      </c>
      <c r="C36" s="3" t="s">
        <v>78</v>
      </c>
      <c r="D36" s="4">
        <v>412.33333333333331</v>
      </c>
      <c r="E36" s="5">
        <f t="shared" si="1"/>
        <v>68.722222222222214</v>
      </c>
      <c r="F36" s="6">
        <v>63.33</v>
      </c>
      <c r="G36" s="7">
        <f t="shared" si="2"/>
        <v>66.565333333333328</v>
      </c>
      <c r="H36" s="8" t="str">
        <f t="shared" si="0"/>
        <v>Lulus</v>
      </c>
      <c r="I36" s="12"/>
    </row>
    <row r="37" spans="1:9" x14ac:dyDescent="0.25">
      <c r="A37" s="2">
        <v>34</v>
      </c>
      <c r="B37" s="3" t="s">
        <v>79</v>
      </c>
      <c r="C37" s="3" t="s">
        <v>80</v>
      </c>
      <c r="D37" s="4">
        <v>467.99999999999994</v>
      </c>
      <c r="E37" s="5">
        <f t="shared" si="1"/>
        <v>77.999999999999986</v>
      </c>
      <c r="F37" s="6">
        <v>73.33</v>
      </c>
      <c r="G37" s="7">
        <f t="shared" si="2"/>
        <v>76.131999999999991</v>
      </c>
      <c r="H37" s="8" t="str">
        <f t="shared" si="0"/>
        <v>Lulus</v>
      </c>
      <c r="I37" s="12"/>
    </row>
    <row r="38" spans="1:9" x14ac:dyDescent="0.25">
      <c r="A38" s="2">
        <v>35</v>
      </c>
      <c r="B38" s="3" t="s">
        <v>81</v>
      </c>
      <c r="C38" s="3" t="s">
        <v>82</v>
      </c>
      <c r="D38" s="4">
        <v>456.99999999999994</v>
      </c>
      <c r="E38" s="5">
        <f t="shared" si="1"/>
        <v>76.166666666666657</v>
      </c>
      <c r="F38" s="6">
        <v>66.67</v>
      </c>
      <c r="G38" s="7">
        <f t="shared" si="2"/>
        <v>72.367999999999995</v>
      </c>
      <c r="H38" s="8" t="str">
        <f t="shared" si="0"/>
        <v>Lulus</v>
      </c>
      <c r="I38" s="12"/>
    </row>
    <row r="39" spans="1:9" x14ac:dyDescent="0.25">
      <c r="A39" s="2">
        <v>36</v>
      </c>
      <c r="B39" s="3" t="s">
        <v>83</v>
      </c>
      <c r="C39" s="3" t="s">
        <v>84</v>
      </c>
      <c r="D39" s="4">
        <v>377.66666666666669</v>
      </c>
      <c r="E39" s="5">
        <f t="shared" si="1"/>
        <v>62.94444444444445</v>
      </c>
      <c r="F39" s="6">
        <v>60</v>
      </c>
      <c r="G39" s="7">
        <f t="shared" si="2"/>
        <v>61.766666666666673</v>
      </c>
      <c r="H39" s="8" t="str">
        <f t="shared" si="0"/>
        <v>Lulus</v>
      </c>
      <c r="I39" s="12"/>
    </row>
    <row r="40" spans="1:9" x14ac:dyDescent="0.25">
      <c r="A40" s="2">
        <v>37</v>
      </c>
      <c r="B40" s="3" t="s">
        <v>85</v>
      </c>
      <c r="C40" s="3" t="s">
        <v>86</v>
      </c>
      <c r="D40" s="4">
        <v>428.66666666666669</v>
      </c>
      <c r="E40" s="5">
        <f t="shared" si="1"/>
        <v>71.444444444444443</v>
      </c>
      <c r="F40" s="6">
        <v>53.33</v>
      </c>
      <c r="G40" s="7">
        <f t="shared" si="2"/>
        <v>64.198666666666668</v>
      </c>
      <c r="H40" s="8" t="str">
        <f t="shared" si="0"/>
        <v>Lulus</v>
      </c>
      <c r="I40" s="12"/>
    </row>
    <row r="41" spans="1:9" x14ac:dyDescent="0.25">
      <c r="A41" s="2">
        <v>38</v>
      </c>
      <c r="B41" s="3" t="s">
        <v>87</v>
      </c>
      <c r="C41" s="3" t="s">
        <v>88</v>
      </c>
      <c r="D41" s="4">
        <v>429.33333333333331</v>
      </c>
      <c r="E41" s="5">
        <f t="shared" si="1"/>
        <v>71.555555555555557</v>
      </c>
      <c r="F41" s="6">
        <v>76.67</v>
      </c>
      <c r="G41" s="7">
        <f t="shared" si="2"/>
        <v>73.601333333333329</v>
      </c>
      <c r="H41" s="8" t="str">
        <f t="shared" si="0"/>
        <v>Lulus</v>
      </c>
      <c r="I41" s="12"/>
    </row>
    <row r="42" spans="1:9" x14ac:dyDescent="0.25">
      <c r="A42" s="2">
        <v>39</v>
      </c>
      <c r="B42" s="3" t="s">
        <v>89</v>
      </c>
      <c r="C42" s="3" t="s">
        <v>90</v>
      </c>
      <c r="D42" s="4">
        <v>475.66666666666669</v>
      </c>
      <c r="E42" s="5">
        <f t="shared" si="1"/>
        <v>79.277777777777786</v>
      </c>
      <c r="F42" s="6">
        <v>73.33</v>
      </c>
      <c r="G42" s="7">
        <f t="shared" si="2"/>
        <v>76.898666666666671</v>
      </c>
      <c r="H42" s="8" t="str">
        <f t="shared" si="0"/>
        <v>Lulus</v>
      </c>
      <c r="I42" s="12"/>
    </row>
    <row r="43" spans="1:9" x14ac:dyDescent="0.25">
      <c r="A43" s="2">
        <v>40</v>
      </c>
      <c r="B43" s="3" t="s">
        <v>91</v>
      </c>
      <c r="C43" s="3" t="s">
        <v>92</v>
      </c>
      <c r="D43" s="4">
        <v>498.33333333333331</v>
      </c>
      <c r="E43" s="5">
        <f t="shared" si="1"/>
        <v>83.055555555555557</v>
      </c>
      <c r="F43" s="6">
        <v>70</v>
      </c>
      <c r="G43" s="7">
        <f t="shared" si="2"/>
        <v>77.833333333333329</v>
      </c>
      <c r="H43" s="8" t="str">
        <f t="shared" si="0"/>
        <v>Lulus</v>
      </c>
      <c r="I43" s="12"/>
    </row>
    <row r="44" spans="1:9" x14ac:dyDescent="0.25">
      <c r="A44" s="2">
        <v>41</v>
      </c>
      <c r="B44" s="3" t="s">
        <v>93</v>
      </c>
      <c r="C44" s="3" t="s">
        <v>94</v>
      </c>
      <c r="D44" s="4">
        <v>432</v>
      </c>
      <c r="E44" s="5">
        <f t="shared" si="1"/>
        <v>72</v>
      </c>
      <c r="F44" s="6">
        <v>56.67</v>
      </c>
      <c r="G44" s="7">
        <f t="shared" si="2"/>
        <v>65.867999999999995</v>
      </c>
      <c r="H44" s="8" t="str">
        <f t="shared" si="0"/>
        <v>Lulus</v>
      </c>
      <c r="I44" s="12"/>
    </row>
    <row r="45" spans="1:9" x14ac:dyDescent="0.25">
      <c r="A45" s="2">
        <v>42</v>
      </c>
      <c r="B45" s="3" t="s">
        <v>95</v>
      </c>
      <c r="C45" s="3" t="s">
        <v>96</v>
      </c>
      <c r="D45" s="4">
        <v>442.66666666666663</v>
      </c>
      <c r="E45" s="5">
        <f t="shared" si="1"/>
        <v>73.777777777777771</v>
      </c>
      <c r="F45" s="6">
        <v>66.67</v>
      </c>
      <c r="G45" s="7">
        <f t="shared" si="2"/>
        <v>70.934666666666658</v>
      </c>
      <c r="H45" s="8" t="str">
        <f t="shared" si="0"/>
        <v>Lulus</v>
      </c>
      <c r="I45" s="12"/>
    </row>
    <row r="46" spans="1:9" x14ac:dyDescent="0.25">
      <c r="A46" s="2">
        <v>43</v>
      </c>
      <c r="B46" s="3" t="s">
        <v>97</v>
      </c>
      <c r="C46" s="3" t="s">
        <v>98</v>
      </c>
      <c r="D46" s="4" t="e">
        <v>#DIV/0!</v>
      </c>
      <c r="E46" s="5" t="e">
        <f t="shared" si="1"/>
        <v>#DIV/0!</v>
      </c>
      <c r="F46" s="6" t="s">
        <v>40</v>
      </c>
      <c r="G46" s="7" t="e">
        <f t="shared" si="2"/>
        <v>#DIV/0!</v>
      </c>
      <c r="H46" s="8" t="s">
        <v>41</v>
      </c>
      <c r="I46" s="12" t="s">
        <v>276</v>
      </c>
    </row>
    <row r="47" spans="1:9" x14ac:dyDescent="0.25">
      <c r="A47" s="2">
        <v>44</v>
      </c>
      <c r="B47" s="3" t="s">
        <v>99</v>
      </c>
      <c r="C47" s="3" t="s">
        <v>100</v>
      </c>
      <c r="D47" s="4">
        <v>425.66666666666669</v>
      </c>
      <c r="E47" s="5">
        <f t="shared" si="1"/>
        <v>70.944444444444443</v>
      </c>
      <c r="F47" s="6">
        <v>46.67</v>
      </c>
      <c r="G47" s="7">
        <f t="shared" si="2"/>
        <v>61.234666666666669</v>
      </c>
      <c r="H47" s="8" t="str">
        <f t="shared" si="0"/>
        <v>Lulus</v>
      </c>
      <c r="I47" s="12"/>
    </row>
    <row r="48" spans="1:9" x14ac:dyDescent="0.25">
      <c r="A48" s="2">
        <v>45</v>
      </c>
      <c r="B48" s="3" t="s">
        <v>101</v>
      </c>
      <c r="C48" s="3" t="s">
        <v>102</v>
      </c>
      <c r="D48" s="4">
        <v>486.33333333333337</v>
      </c>
      <c r="E48" s="5">
        <f t="shared" si="1"/>
        <v>81.055555555555557</v>
      </c>
      <c r="F48" s="6">
        <v>86.67</v>
      </c>
      <c r="G48" s="7">
        <f t="shared" si="2"/>
        <v>83.301333333333332</v>
      </c>
      <c r="H48" s="8" t="str">
        <f t="shared" si="0"/>
        <v>Lulus</v>
      </c>
      <c r="I48" s="12"/>
    </row>
    <row r="49" spans="1:9" x14ac:dyDescent="0.25">
      <c r="A49" s="2">
        <v>46</v>
      </c>
      <c r="B49" s="3" t="s">
        <v>103</v>
      </c>
      <c r="C49" s="3" t="s">
        <v>104</v>
      </c>
      <c r="D49" s="4">
        <v>504.66666666666663</v>
      </c>
      <c r="E49" s="5">
        <f t="shared" si="1"/>
        <v>84.1111111111111</v>
      </c>
      <c r="F49" s="6">
        <v>76.67</v>
      </c>
      <c r="G49" s="7">
        <f t="shared" si="2"/>
        <v>81.134666666666661</v>
      </c>
      <c r="H49" s="8" t="str">
        <f t="shared" si="0"/>
        <v>Lulus</v>
      </c>
      <c r="I49" s="12"/>
    </row>
    <row r="50" spans="1:9" x14ac:dyDescent="0.25">
      <c r="A50" s="2">
        <v>47</v>
      </c>
      <c r="B50" s="3" t="s">
        <v>105</v>
      </c>
      <c r="C50" s="3" t="s">
        <v>106</v>
      </c>
      <c r="D50" s="4">
        <v>491.33333333333337</v>
      </c>
      <c r="E50" s="5">
        <f t="shared" si="1"/>
        <v>81.8888888888889</v>
      </c>
      <c r="F50" s="6">
        <v>60</v>
      </c>
      <c r="G50" s="7">
        <f t="shared" si="2"/>
        <v>73.13333333333334</v>
      </c>
      <c r="H50" s="8" t="str">
        <f t="shared" si="0"/>
        <v>Lulus</v>
      </c>
      <c r="I50" s="12"/>
    </row>
    <row r="51" spans="1:9" x14ac:dyDescent="0.25">
      <c r="A51" s="2">
        <v>48</v>
      </c>
      <c r="B51" s="3" t="s">
        <v>107</v>
      </c>
      <c r="C51" s="3" t="s">
        <v>108</v>
      </c>
      <c r="D51" s="4">
        <v>493.33333333333337</v>
      </c>
      <c r="E51" s="5">
        <f t="shared" si="1"/>
        <v>82.222222222222229</v>
      </c>
      <c r="F51" s="6">
        <v>73.33</v>
      </c>
      <c r="G51" s="7">
        <f t="shared" si="2"/>
        <v>78.665333333333336</v>
      </c>
      <c r="H51" s="8" t="str">
        <f t="shared" si="0"/>
        <v>Lulus</v>
      </c>
      <c r="I51" s="12"/>
    </row>
    <row r="52" spans="1:9" x14ac:dyDescent="0.25">
      <c r="A52" s="2">
        <v>49</v>
      </c>
      <c r="B52" s="3" t="s">
        <v>109</v>
      </c>
      <c r="C52" s="3" t="s">
        <v>110</v>
      </c>
      <c r="D52" s="4">
        <v>414.66666666666674</v>
      </c>
      <c r="E52" s="5">
        <f t="shared" si="1"/>
        <v>69.111111111111128</v>
      </c>
      <c r="F52" s="6">
        <v>70</v>
      </c>
      <c r="G52" s="7">
        <f t="shared" si="2"/>
        <v>69.466666666666683</v>
      </c>
      <c r="H52" s="8" t="str">
        <f t="shared" si="0"/>
        <v>Lulus</v>
      </c>
      <c r="I52" s="12"/>
    </row>
    <row r="53" spans="1:9" x14ac:dyDescent="0.25">
      <c r="A53" s="2">
        <v>50</v>
      </c>
      <c r="B53" s="3" t="s">
        <v>111</v>
      </c>
      <c r="C53" s="3" t="s">
        <v>112</v>
      </c>
      <c r="D53" s="4">
        <v>479.66666666666663</v>
      </c>
      <c r="E53" s="5">
        <f t="shared" si="1"/>
        <v>79.944444444444443</v>
      </c>
      <c r="F53" s="6">
        <v>60</v>
      </c>
      <c r="G53" s="7">
        <f t="shared" si="2"/>
        <v>71.966666666666669</v>
      </c>
      <c r="H53" s="8" t="str">
        <f t="shared" si="0"/>
        <v>Lulus</v>
      </c>
      <c r="I53" s="12"/>
    </row>
    <row r="54" spans="1:9" x14ac:dyDescent="0.25">
      <c r="A54" s="2">
        <v>51</v>
      </c>
      <c r="B54" s="3" t="s">
        <v>113</v>
      </c>
      <c r="C54" s="3" t="s">
        <v>114</v>
      </c>
      <c r="D54" s="4">
        <v>437</v>
      </c>
      <c r="E54" s="5">
        <f t="shared" si="1"/>
        <v>72.833333333333329</v>
      </c>
      <c r="F54" s="6">
        <v>66.67</v>
      </c>
      <c r="G54" s="7">
        <f t="shared" si="2"/>
        <v>70.367999999999995</v>
      </c>
      <c r="H54" s="8" t="str">
        <f t="shared" si="0"/>
        <v>Lulus</v>
      </c>
      <c r="I54" s="12"/>
    </row>
    <row r="55" spans="1:9" x14ac:dyDescent="0.25">
      <c r="A55" s="2">
        <v>52</v>
      </c>
      <c r="B55" s="3" t="s">
        <v>115</v>
      </c>
      <c r="C55" s="3" t="s">
        <v>116</v>
      </c>
      <c r="D55" s="4">
        <v>428.66666666666669</v>
      </c>
      <c r="E55" s="5">
        <f t="shared" si="1"/>
        <v>71.444444444444443</v>
      </c>
      <c r="F55" s="6">
        <v>50</v>
      </c>
      <c r="G55" s="7">
        <f t="shared" si="2"/>
        <v>62.866666666666667</v>
      </c>
      <c r="H55" s="8" t="str">
        <f t="shared" si="0"/>
        <v>Lulus</v>
      </c>
      <c r="I55" s="12"/>
    </row>
    <row r="56" spans="1:9" x14ac:dyDescent="0.25">
      <c r="A56" s="2">
        <v>53</v>
      </c>
      <c r="B56" s="3" t="s">
        <v>117</v>
      </c>
      <c r="C56" s="3" t="s">
        <v>118</v>
      </c>
      <c r="D56" s="4">
        <v>421.66666666666663</v>
      </c>
      <c r="E56" s="5">
        <f t="shared" si="1"/>
        <v>70.277777777777771</v>
      </c>
      <c r="F56" s="6">
        <v>56.67</v>
      </c>
      <c r="G56" s="7">
        <f t="shared" si="2"/>
        <v>64.834666666666664</v>
      </c>
      <c r="H56" s="8" t="str">
        <f t="shared" si="0"/>
        <v>Lulus</v>
      </c>
      <c r="I56" s="12"/>
    </row>
    <row r="57" spans="1:9" x14ac:dyDescent="0.25">
      <c r="A57" s="2">
        <v>54</v>
      </c>
      <c r="B57" s="3" t="s">
        <v>119</v>
      </c>
      <c r="C57" s="3" t="s">
        <v>120</v>
      </c>
      <c r="D57" s="4">
        <v>515.33333333333337</v>
      </c>
      <c r="E57" s="5">
        <f t="shared" si="1"/>
        <v>85.8888888888889</v>
      </c>
      <c r="F57" s="6">
        <v>73.33</v>
      </c>
      <c r="G57" s="7">
        <f t="shared" si="2"/>
        <v>80.865333333333339</v>
      </c>
      <c r="H57" s="8" t="str">
        <f t="shared" si="0"/>
        <v>Lulus</v>
      </c>
      <c r="I57" s="12"/>
    </row>
    <row r="58" spans="1:9" x14ac:dyDescent="0.25">
      <c r="A58" s="2">
        <v>55</v>
      </c>
      <c r="B58" s="3" t="s">
        <v>121</v>
      </c>
      <c r="C58" s="3" t="s">
        <v>122</v>
      </c>
      <c r="D58" s="4">
        <v>437.33333333333337</v>
      </c>
      <c r="E58" s="5">
        <f t="shared" si="1"/>
        <v>72.8888888888889</v>
      </c>
      <c r="F58" s="6">
        <v>30</v>
      </c>
      <c r="G58" s="7">
        <f t="shared" si="2"/>
        <v>55.733333333333341</v>
      </c>
      <c r="H58" s="8" t="str">
        <f t="shared" si="0"/>
        <v>Tidak Lulus</v>
      </c>
      <c r="I58" s="12"/>
    </row>
    <row r="59" spans="1:9" x14ac:dyDescent="0.25">
      <c r="A59" s="2">
        <v>56</v>
      </c>
      <c r="B59" s="3" t="s">
        <v>123</v>
      </c>
      <c r="C59" s="3" t="s">
        <v>124</v>
      </c>
      <c r="D59" s="4">
        <v>437.99999999999994</v>
      </c>
      <c r="E59" s="5">
        <f t="shared" si="1"/>
        <v>72.999999999999986</v>
      </c>
      <c r="F59" s="6">
        <v>26.67</v>
      </c>
      <c r="G59" s="7">
        <f t="shared" si="2"/>
        <v>54.467999999999989</v>
      </c>
      <c r="H59" s="8" t="str">
        <f t="shared" si="0"/>
        <v>Tidak Lulus</v>
      </c>
      <c r="I59" s="12"/>
    </row>
    <row r="60" spans="1:9" x14ac:dyDescent="0.25">
      <c r="A60" s="2">
        <v>57</v>
      </c>
      <c r="B60" s="3" t="s">
        <v>125</v>
      </c>
      <c r="C60" s="3" t="s">
        <v>126</v>
      </c>
      <c r="D60" s="4">
        <v>449.99999999999994</v>
      </c>
      <c r="E60" s="5">
        <f t="shared" si="1"/>
        <v>74.999999999999986</v>
      </c>
      <c r="F60" s="6">
        <v>83.33</v>
      </c>
      <c r="G60" s="7">
        <f t="shared" si="2"/>
        <v>78.331999999999994</v>
      </c>
      <c r="H60" s="8" t="str">
        <f t="shared" si="0"/>
        <v>Lulus</v>
      </c>
      <c r="I60" s="12"/>
    </row>
    <row r="61" spans="1:9" x14ac:dyDescent="0.25">
      <c r="A61" s="2">
        <v>58</v>
      </c>
      <c r="B61" s="3" t="s">
        <v>127</v>
      </c>
      <c r="C61" s="3" t="s">
        <v>128</v>
      </c>
      <c r="D61" s="4">
        <v>480.99999999999994</v>
      </c>
      <c r="E61" s="5">
        <f t="shared" si="1"/>
        <v>80.166666666666657</v>
      </c>
      <c r="F61" s="6">
        <v>70</v>
      </c>
      <c r="G61" s="7">
        <f t="shared" si="2"/>
        <v>76.099999999999994</v>
      </c>
      <c r="H61" s="8" t="str">
        <f t="shared" si="0"/>
        <v>Lulus</v>
      </c>
      <c r="I61" s="12"/>
    </row>
    <row r="62" spans="1:9" x14ac:dyDescent="0.25">
      <c r="A62" s="2">
        <v>59</v>
      </c>
      <c r="B62" s="3" t="s">
        <v>129</v>
      </c>
      <c r="C62" s="3" t="s">
        <v>130</v>
      </c>
      <c r="D62" s="4">
        <v>483</v>
      </c>
      <c r="E62" s="5">
        <f t="shared" si="1"/>
        <v>80.5</v>
      </c>
      <c r="F62" s="6">
        <v>70</v>
      </c>
      <c r="G62" s="7">
        <f t="shared" si="2"/>
        <v>76.3</v>
      </c>
      <c r="H62" s="8" t="str">
        <f t="shared" si="0"/>
        <v>Lulus</v>
      </c>
      <c r="I62" s="12"/>
    </row>
    <row r="63" spans="1:9" x14ac:dyDescent="0.25">
      <c r="A63" s="2">
        <v>60</v>
      </c>
      <c r="B63" s="3" t="s">
        <v>131</v>
      </c>
      <c r="C63" s="3" t="s">
        <v>132</v>
      </c>
      <c r="D63" s="4">
        <v>442</v>
      </c>
      <c r="E63" s="5">
        <f t="shared" si="1"/>
        <v>73.666666666666671</v>
      </c>
      <c r="F63" s="6">
        <v>56.67</v>
      </c>
      <c r="G63" s="7">
        <f t="shared" si="2"/>
        <v>66.867999999999995</v>
      </c>
      <c r="H63" s="8" t="str">
        <f t="shared" si="0"/>
        <v>Lulus</v>
      </c>
      <c r="I63" s="12"/>
    </row>
    <row r="64" spans="1:9" x14ac:dyDescent="0.25">
      <c r="A64" s="2">
        <v>61</v>
      </c>
      <c r="B64" s="3" t="s">
        <v>133</v>
      </c>
      <c r="C64" s="3" t="s">
        <v>134</v>
      </c>
      <c r="D64" s="4">
        <v>454.33333333333337</v>
      </c>
      <c r="E64" s="5">
        <f t="shared" si="1"/>
        <v>75.722222222222229</v>
      </c>
      <c r="F64" s="6">
        <v>70</v>
      </c>
      <c r="G64" s="7">
        <f t="shared" si="2"/>
        <v>73.433333333333337</v>
      </c>
      <c r="H64" s="8" t="str">
        <f t="shared" si="0"/>
        <v>Lulus</v>
      </c>
      <c r="I64" s="12"/>
    </row>
    <row r="65" spans="1:9" x14ac:dyDescent="0.25">
      <c r="A65" s="2">
        <v>62</v>
      </c>
      <c r="B65" s="3" t="s">
        <v>135</v>
      </c>
      <c r="C65" s="3" t="s">
        <v>136</v>
      </c>
      <c r="D65" s="4">
        <v>387.66666666666663</v>
      </c>
      <c r="E65" s="5">
        <f t="shared" si="1"/>
        <v>64.6111111111111</v>
      </c>
      <c r="F65" s="6">
        <v>63.33</v>
      </c>
      <c r="G65" s="7">
        <f t="shared" si="2"/>
        <v>64.098666666666659</v>
      </c>
      <c r="H65" s="8" t="str">
        <f t="shared" si="0"/>
        <v>Lulus</v>
      </c>
      <c r="I65" s="12"/>
    </row>
    <row r="66" spans="1:9" x14ac:dyDescent="0.25">
      <c r="A66" s="2">
        <v>63</v>
      </c>
      <c r="B66" s="3" t="s">
        <v>137</v>
      </c>
      <c r="C66" s="3" t="s">
        <v>138</v>
      </c>
      <c r="D66" s="4">
        <v>465.66666666666674</v>
      </c>
      <c r="E66" s="5">
        <f t="shared" si="1"/>
        <v>77.611111111111128</v>
      </c>
      <c r="F66" s="6">
        <v>63.33</v>
      </c>
      <c r="G66" s="7">
        <f t="shared" si="2"/>
        <v>71.898666666666671</v>
      </c>
      <c r="H66" s="8" t="str">
        <f t="shared" si="0"/>
        <v>Lulus</v>
      </c>
      <c r="I66" s="12"/>
    </row>
    <row r="67" spans="1:9" x14ac:dyDescent="0.25">
      <c r="A67" s="2">
        <v>64</v>
      </c>
      <c r="B67" s="3" t="s">
        <v>139</v>
      </c>
      <c r="C67" s="3" t="s">
        <v>140</v>
      </c>
      <c r="D67" s="4">
        <v>433.00000000000006</v>
      </c>
      <c r="E67" s="5">
        <f t="shared" si="1"/>
        <v>72.166666666666671</v>
      </c>
      <c r="F67" s="6">
        <v>66.67</v>
      </c>
      <c r="G67" s="7">
        <f t="shared" si="2"/>
        <v>69.968000000000004</v>
      </c>
      <c r="H67" s="8" t="str">
        <f t="shared" si="0"/>
        <v>Lulus</v>
      </c>
      <c r="I67" s="12"/>
    </row>
    <row r="68" spans="1:9" x14ac:dyDescent="0.25">
      <c r="A68" s="2">
        <v>65</v>
      </c>
      <c r="B68" s="3" t="s">
        <v>141</v>
      </c>
      <c r="C68" s="3" t="s">
        <v>142</v>
      </c>
      <c r="D68" s="4">
        <v>458</v>
      </c>
      <c r="E68" s="5">
        <f t="shared" si="1"/>
        <v>76.333333333333329</v>
      </c>
      <c r="F68" s="6">
        <v>73.33</v>
      </c>
      <c r="G68" s="7">
        <f t="shared" si="2"/>
        <v>75.132000000000005</v>
      </c>
      <c r="H68" s="8" t="str">
        <f t="shared" ref="H68:H131" si="3">IF(G68&gt;=60,"Lulus","Tidak Lulus")</f>
        <v>Lulus</v>
      </c>
      <c r="I68" s="12"/>
    </row>
    <row r="69" spans="1:9" x14ac:dyDescent="0.25">
      <c r="A69" s="2">
        <v>66</v>
      </c>
      <c r="B69" s="3" t="s">
        <v>143</v>
      </c>
      <c r="C69" s="3" t="s">
        <v>144</v>
      </c>
      <c r="D69" s="4">
        <v>486.66666666666669</v>
      </c>
      <c r="E69" s="5">
        <f t="shared" si="1"/>
        <v>81.111111111111114</v>
      </c>
      <c r="F69" s="6">
        <v>70</v>
      </c>
      <c r="G69" s="7">
        <f t="shared" si="2"/>
        <v>76.666666666666671</v>
      </c>
      <c r="H69" s="8" t="str">
        <f t="shared" si="3"/>
        <v>Lulus</v>
      </c>
      <c r="I69" s="12"/>
    </row>
    <row r="70" spans="1:9" x14ac:dyDescent="0.25">
      <c r="A70" s="2">
        <v>67</v>
      </c>
      <c r="B70" s="3" t="s">
        <v>145</v>
      </c>
      <c r="C70" s="3" t="s">
        <v>146</v>
      </c>
      <c r="D70" s="4">
        <v>437.00000000000006</v>
      </c>
      <c r="E70" s="5">
        <f t="shared" ref="E70:E133" si="4">D70/6</f>
        <v>72.833333333333343</v>
      </c>
      <c r="F70" s="6">
        <v>46.67</v>
      </c>
      <c r="G70" s="7">
        <f t="shared" ref="G70:G129" si="5">((E70*60)+(F70*40))/100</f>
        <v>62.368000000000009</v>
      </c>
      <c r="H70" s="8" t="str">
        <f t="shared" si="3"/>
        <v>Lulus</v>
      </c>
      <c r="I70" s="12"/>
    </row>
    <row r="71" spans="1:9" x14ac:dyDescent="0.25">
      <c r="A71" s="2">
        <v>68</v>
      </c>
      <c r="B71" s="3" t="s">
        <v>147</v>
      </c>
      <c r="C71" s="3" t="s">
        <v>148</v>
      </c>
      <c r="D71" s="4">
        <v>441.66666666666663</v>
      </c>
      <c r="E71" s="5">
        <f t="shared" si="4"/>
        <v>73.6111111111111</v>
      </c>
      <c r="F71" s="6">
        <v>60</v>
      </c>
      <c r="G71" s="7">
        <f t="shared" si="5"/>
        <v>68.166666666666657</v>
      </c>
      <c r="H71" s="8" t="str">
        <f t="shared" si="3"/>
        <v>Lulus</v>
      </c>
      <c r="I71" s="12"/>
    </row>
    <row r="72" spans="1:9" x14ac:dyDescent="0.25">
      <c r="A72" s="2">
        <v>69</v>
      </c>
      <c r="B72" s="3" t="s">
        <v>149</v>
      </c>
      <c r="C72" s="3" t="s">
        <v>150</v>
      </c>
      <c r="D72" s="4">
        <v>401.66666666666669</v>
      </c>
      <c r="E72" s="5">
        <f t="shared" si="4"/>
        <v>66.944444444444443</v>
      </c>
      <c r="F72" s="6">
        <v>63.33</v>
      </c>
      <c r="G72" s="7">
        <f t="shared" si="5"/>
        <v>65.498666666666665</v>
      </c>
      <c r="H72" s="8" t="str">
        <f t="shared" si="3"/>
        <v>Lulus</v>
      </c>
      <c r="I72" s="12"/>
    </row>
    <row r="73" spans="1:9" x14ac:dyDescent="0.25">
      <c r="A73" s="2">
        <v>70</v>
      </c>
      <c r="B73" s="3" t="s">
        <v>151</v>
      </c>
      <c r="C73" s="3" t="s">
        <v>152</v>
      </c>
      <c r="D73" s="4">
        <v>441</v>
      </c>
      <c r="E73" s="5">
        <f t="shared" si="4"/>
        <v>73.5</v>
      </c>
      <c r="F73" s="6">
        <v>50</v>
      </c>
      <c r="G73" s="7">
        <f t="shared" si="5"/>
        <v>64.099999999999994</v>
      </c>
      <c r="H73" s="8" t="str">
        <f t="shared" si="3"/>
        <v>Lulus</v>
      </c>
      <c r="I73" s="12"/>
    </row>
    <row r="74" spans="1:9" x14ac:dyDescent="0.25">
      <c r="A74" s="2">
        <v>71</v>
      </c>
      <c r="B74" s="3" t="s">
        <v>153</v>
      </c>
      <c r="C74" s="3" t="s">
        <v>154</v>
      </c>
      <c r="D74" s="4">
        <v>446.66666666666669</v>
      </c>
      <c r="E74" s="5">
        <f t="shared" si="4"/>
        <v>74.444444444444443</v>
      </c>
      <c r="F74" s="6">
        <v>43.33</v>
      </c>
      <c r="G74" s="7">
        <f t="shared" si="5"/>
        <v>61.998666666666665</v>
      </c>
      <c r="H74" s="8" t="str">
        <f t="shared" si="3"/>
        <v>Lulus</v>
      </c>
      <c r="I74" s="12"/>
    </row>
    <row r="75" spans="1:9" x14ac:dyDescent="0.25">
      <c r="A75" s="2">
        <v>72</v>
      </c>
      <c r="B75" s="3" t="s">
        <v>155</v>
      </c>
      <c r="C75" s="3" t="s">
        <v>156</v>
      </c>
      <c r="D75" s="4">
        <v>448.33333333333337</v>
      </c>
      <c r="E75" s="5">
        <f t="shared" si="4"/>
        <v>74.722222222222229</v>
      </c>
      <c r="F75" s="6">
        <v>66.67</v>
      </c>
      <c r="G75" s="7">
        <f t="shared" si="5"/>
        <v>71.501333333333335</v>
      </c>
      <c r="H75" s="8" t="str">
        <f t="shared" si="3"/>
        <v>Lulus</v>
      </c>
      <c r="I75" s="12"/>
    </row>
    <row r="76" spans="1:9" x14ac:dyDescent="0.25">
      <c r="A76" s="2">
        <v>73</v>
      </c>
      <c r="B76" s="3" t="s">
        <v>157</v>
      </c>
      <c r="C76" s="3" t="s">
        <v>158</v>
      </c>
      <c r="D76" s="4" t="e">
        <v>#DIV/0!</v>
      </c>
      <c r="E76" s="5" t="e">
        <f t="shared" si="4"/>
        <v>#DIV/0!</v>
      </c>
      <c r="F76" s="6" t="s">
        <v>40</v>
      </c>
      <c r="G76" s="7" t="e">
        <f t="shared" si="5"/>
        <v>#DIV/0!</v>
      </c>
      <c r="H76" s="8" t="s">
        <v>41</v>
      </c>
      <c r="I76" s="12" t="s">
        <v>159</v>
      </c>
    </row>
    <row r="77" spans="1:9" x14ac:dyDescent="0.25">
      <c r="A77" s="2">
        <v>74</v>
      </c>
      <c r="B77" s="3" t="s">
        <v>160</v>
      </c>
      <c r="C77" s="3" t="s">
        <v>161</v>
      </c>
      <c r="D77" s="4">
        <v>436.00000000000006</v>
      </c>
      <c r="E77" s="5">
        <f t="shared" si="4"/>
        <v>72.666666666666671</v>
      </c>
      <c r="F77" s="6">
        <v>50</v>
      </c>
      <c r="G77" s="7">
        <f t="shared" si="5"/>
        <v>63.6</v>
      </c>
      <c r="H77" s="8" t="str">
        <f t="shared" si="3"/>
        <v>Lulus</v>
      </c>
      <c r="I77" s="12"/>
    </row>
    <row r="78" spans="1:9" x14ac:dyDescent="0.25">
      <c r="A78" s="2">
        <v>75</v>
      </c>
      <c r="B78" s="3" t="s">
        <v>162</v>
      </c>
      <c r="C78" s="3" t="s">
        <v>163</v>
      </c>
      <c r="D78" s="4">
        <v>444</v>
      </c>
      <c r="E78" s="5">
        <f t="shared" si="4"/>
        <v>74</v>
      </c>
      <c r="F78" s="6">
        <v>73.33</v>
      </c>
      <c r="G78" s="7">
        <f t="shared" si="5"/>
        <v>73.731999999999999</v>
      </c>
      <c r="H78" s="8" t="str">
        <f t="shared" si="3"/>
        <v>Lulus</v>
      </c>
      <c r="I78" s="12"/>
    </row>
    <row r="79" spans="1:9" x14ac:dyDescent="0.25">
      <c r="A79" s="2">
        <v>76</v>
      </c>
      <c r="B79" s="3" t="s">
        <v>164</v>
      </c>
      <c r="C79" s="3" t="s">
        <v>165</v>
      </c>
      <c r="D79" s="4">
        <v>463</v>
      </c>
      <c r="E79" s="5">
        <f t="shared" si="4"/>
        <v>77.166666666666671</v>
      </c>
      <c r="F79" s="6">
        <v>70</v>
      </c>
      <c r="G79" s="7">
        <f t="shared" si="5"/>
        <v>74.3</v>
      </c>
      <c r="H79" s="8" t="str">
        <f t="shared" si="3"/>
        <v>Lulus</v>
      </c>
      <c r="I79" s="12"/>
    </row>
    <row r="80" spans="1:9" x14ac:dyDescent="0.25">
      <c r="A80" s="2">
        <v>77</v>
      </c>
      <c r="B80" s="3" t="s">
        <v>166</v>
      </c>
      <c r="C80" s="3" t="s">
        <v>167</v>
      </c>
      <c r="D80" s="4">
        <v>418.33333333333337</v>
      </c>
      <c r="E80" s="5">
        <f t="shared" si="4"/>
        <v>69.722222222222229</v>
      </c>
      <c r="F80" s="6">
        <v>63.33</v>
      </c>
      <c r="G80" s="7">
        <f t="shared" si="5"/>
        <v>67.165333333333336</v>
      </c>
      <c r="H80" s="8" t="str">
        <f t="shared" si="3"/>
        <v>Lulus</v>
      </c>
      <c r="I80" s="12"/>
    </row>
    <row r="81" spans="1:9" x14ac:dyDescent="0.25">
      <c r="A81" s="2">
        <v>78</v>
      </c>
      <c r="B81" s="3" t="s">
        <v>168</v>
      </c>
      <c r="C81" s="3" t="s">
        <v>169</v>
      </c>
      <c r="D81" s="4">
        <v>406.66666666666669</v>
      </c>
      <c r="E81" s="5">
        <f t="shared" si="4"/>
        <v>67.777777777777786</v>
      </c>
      <c r="F81" s="6">
        <v>63.33</v>
      </c>
      <c r="G81" s="7">
        <f t="shared" si="5"/>
        <v>65.998666666666665</v>
      </c>
      <c r="H81" s="8" t="str">
        <f t="shared" si="3"/>
        <v>Lulus</v>
      </c>
      <c r="I81" s="12"/>
    </row>
    <row r="82" spans="1:9" x14ac:dyDescent="0.25">
      <c r="A82" s="2">
        <v>79</v>
      </c>
      <c r="B82" s="3" t="s">
        <v>170</v>
      </c>
      <c r="C82" s="3" t="s">
        <v>171</v>
      </c>
      <c r="D82" s="4">
        <v>435.33333333333331</v>
      </c>
      <c r="E82" s="5">
        <f t="shared" si="4"/>
        <v>72.555555555555557</v>
      </c>
      <c r="F82" s="6">
        <v>70</v>
      </c>
      <c r="G82" s="7">
        <f t="shared" si="5"/>
        <v>71.533333333333331</v>
      </c>
      <c r="H82" s="8" t="str">
        <f t="shared" si="3"/>
        <v>Lulus</v>
      </c>
      <c r="I82" s="12"/>
    </row>
    <row r="83" spans="1:9" x14ac:dyDescent="0.25">
      <c r="A83" s="2">
        <v>80</v>
      </c>
      <c r="B83" s="3" t="s">
        <v>172</v>
      </c>
      <c r="C83" s="3" t="s">
        <v>173</v>
      </c>
      <c r="D83" s="4">
        <v>454.33333333333331</v>
      </c>
      <c r="E83" s="5">
        <f t="shared" si="4"/>
        <v>75.722222222222214</v>
      </c>
      <c r="F83" s="6">
        <v>80</v>
      </c>
      <c r="G83" s="7">
        <f t="shared" si="5"/>
        <v>77.433333333333337</v>
      </c>
      <c r="H83" s="8" t="str">
        <f t="shared" si="3"/>
        <v>Lulus</v>
      </c>
      <c r="I83" s="12"/>
    </row>
    <row r="84" spans="1:9" x14ac:dyDescent="0.25">
      <c r="A84" s="2">
        <v>81</v>
      </c>
      <c r="B84" s="3" t="s">
        <v>174</v>
      </c>
      <c r="C84" s="3" t="s">
        <v>175</v>
      </c>
      <c r="D84" s="4">
        <v>386.66666666666663</v>
      </c>
      <c r="E84" s="5">
        <f t="shared" si="4"/>
        <v>64.444444444444443</v>
      </c>
      <c r="F84" s="6">
        <v>40</v>
      </c>
      <c r="G84" s="7">
        <f t="shared" si="5"/>
        <v>54.666666666666657</v>
      </c>
      <c r="H84" s="8" t="str">
        <f t="shared" si="3"/>
        <v>Tidak Lulus</v>
      </c>
      <c r="I84" s="12"/>
    </row>
    <row r="85" spans="1:9" x14ac:dyDescent="0.25">
      <c r="A85" s="2">
        <v>82</v>
      </c>
      <c r="B85" s="3" t="s">
        <v>176</v>
      </c>
      <c r="C85" s="3" t="s">
        <v>177</v>
      </c>
      <c r="D85" s="4" t="e">
        <v>#DIV/0!</v>
      </c>
      <c r="E85" s="5" t="e">
        <f t="shared" si="4"/>
        <v>#DIV/0!</v>
      </c>
      <c r="F85" s="6" t="s">
        <v>40</v>
      </c>
      <c r="G85" s="7" t="e">
        <f t="shared" si="5"/>
        <v>#DIV/0!</v>
      </c>
      <c r="H85" s="8" t="s">
        <v>41</v>
      </c>
      <c r="I85" s="12" t="s">
        <v>178</v>
      </c>
    </row>
    <row r="86" spans="1:9" x14ac:dyDescent="0.25">
      <c r="A86" s="2">
        <v>83</v>
      </c>
      <c r="B86" s="3" t="s">
        <v>179</v>
      </c>
      <c r="C86" s="3" t="s">
        <v>180</v>
      </c>
      <c r="D86" s="4">
        <v>392.66666666666663</v>
      </c>
      <c r="E86" s="5">
        <f t="shared" si="4"/>
        <v>65.444444444444443</v>
      </c>
      <c r="F86" s="6">
        <v>70</v>
      </c>
      <c r="G86" s="7">
        <f t="shared" si="5"/>
        <v>67.266666666666666</v>
      </c>
      <c r="H86" s="8" t="str">
        <f t="shared" si="3"/>
        <v>Lulus</v>
      </c>
      <c r="I86" s="12"/>
    </row>
    <row r="87" spans="1:9" x14ac:dyDescent="0.25">
      <c r="A87" s="2">
        <v>84</v>
      </c>
      <c r="B87" s="3" t="s">
        <v>181</v>
      </c>
      <c r="C87" s="3" t="s">
        <v>182</v>
      </c>
      <c r="D87" s="4">
        <v>393</v>
      </c>
      <c r="E87" s="5">
        <f t="shared" si="4"/>
        <v>65.5</v>
      </c>
      <c r="F87" s="6">
        <v>43.33</v>
      </c>
      <c r="G87" s="7">
        <f t="shared" si="5"/>
        <v>56.631999999999998</v>
      </c>
      <c r="H87" s="8" t="str">
        <f t="shared" si="3"/>
        <v>Tidak Lulus</v>
      </c>
      <c r="I87" s="12"/>
    </row>
    <row r="88" spans="1:9" x14ac:dyDescent="0.25">
      <c r="A88" s="2">
        <v>85</v>
      </c>
      <c r="B88" s="3" t="s">
        <v>183</v>
      </c>
      <c r="C88" s="3" t="s">
        <v>184</v>
      </c>
      <c r="D88" s="4">
        <v>424</v>
      </c>
      <c r="E88" s="5">
        <f t="shared" si="4"/>
        <v>70.666666666666671</v>
      </c>
      <c r="F88" s="6">
        <v>50</v>
      </c>
      <c r="G88" s="7">
        <f t="shared" si="5"/>
        <v>62.4</v>
      </c>
      <c r="H88" s="8" t="str">
        <f t="shared" si="3"/>
        <v>Lulus</v>
      </c>
      <c r="I88" s="12"/>
    </row>
    <row r="89" spans="1:9" x14ac:dyDescent="0.25">
      <c r="A89" s="2">
        <v>86</v>
      </c>
      <c r="B89" s="3" t="s">
        <v>185</v>
      </c>
      <c r="C89" s="3" t="s">
        <v>186</v>
      </c>
      <c r="D89" s="4">
        <v>469</v>
      </c>
      <c r="E89" s="5">
        <f t="shared" si="4"/>
        <v>78.166666666666671</v>
      </c>
      <c r="F89" s="6">
        <v>63.33</v>
      </c>
      <c r="G89" s="7">
        <f t="shared" si="5"/>
        <v>72.231999999999999</v>
      </c>
      <c r="H89" s="8" t="str">
        <f t="shared" si="3"/>
        <v>Lulus</v>
      </c>
      <c r="I89" s="12"/>
    </row>
    <row r="90" spans="1:9" x14ac:dyDescent="0.25">
      <c r="A90" s="2">
        <v>87</v>
      </c>
      <c r="B90" s="3" t="s">
        <v>187</v>
      </c>
      <c r="C90" s="3" t="s">
        <v>188</v>
      </c>
      <c r="D90" s="4">
        <v>484</v>
      </c>
      <c r="E90" s="5">
        <f t="shared" si="4"/>
        <v>80.666666666666671</v>
      </c>
      <c r="F90" s="6">
        <v>73.33</v>
      </c>
      <c r="G90" s="7">
        <f t="shared" si="5"/>
        <v>77.731999999999999</v>
      </c>
      <c r="H90" s="8" t="str">
        <f t="shared" si="3"/>
        <v>Lulus</v>
      </c>
      <c r="I90" s="12"/>
    </row>
    <row r="91" spans="1:9" x14ac:dyDescent="0.25">
      <c r="A91" s="2">
        <v>88</v>
      </c>
      <c r="B91" s="3" t="s">
        <v>189</v>
      </c>
      <c r="C91" s="3" t="s">
        <v>190</v>
      </c>
      <c r="D91" s="4">
        <v>493.33333333333331</v>
      </c>
      <c r="E91" s="5">
        <f t="shared" si="4"/>
        <v>82.222222222222214</v>
      </c>
      <c r="F91" s="6">
        <v>90</v>
      </c>
      <c r="G91" s="7">
        <f t="shared" si="5"/>
        <v>85.333333333333314</v>
      </c>
      <c r="H91" s="8" t="str">
        <f t="shared" si="3"/>
        <v>Lulus</v>
      </c>
      <c r="I91" s="12"/>
    </row>
    <row r="92" spans="1:9" x14ac:dyDescent="0.25">
      <c r="A92" s="2">
        <v>89</v>
      </c>
      <c r="B92" s="3" t="s">
        <v>191</v>
      </c>
      <c r="C92" s="3" t="s">
        <v>192</v>
      </c>
      <c r="D92" s="4">
        <v>502.00000000000006</v>
      </c>
      <c r="E92" s="5">
        <f t="shared" si="4"/>
        <v>83.666666666666671</v>
      </c>
      <c r="F92" s="6">
        <v>56.67</v>
      </c>
      <c r="G92" s="7">
        <f t="shared" si="5"/>
        <v>72.867999999999995</v>
      </c>
      <c r="H92" s="8" t="str">
        <f t="shared" si="3"/>
        <v>Lulus</v>
      </c>
      <c r="I92" s="12"/>
    </row>
    <row r="93" spans="1:9" x14ac:dyDescent="0.25">
      <c r="A93" s="2">
        <v>90</v>
      </c>
      <c r="B93" s="3" t="s">
        <v>193</v>
      </c>
      <c r="C93" s="3" t="s">
        <v>194</v>
      </c>
      <c r="D93" s="4">
        <v>465</v>
      </c>
      <c r="E93" s="5">
        <f t="shared" si="4"/>
        <v>77.5</v>
      </c>
      <c r="F93" s="6">
        <v>43.33</v>
      </c>
      <c r="G93" s="7">
        <f t="shared" si="5"/>
        <v>63.832000000000001</v>
      </c>
      <c r="H93" s="8" t="str">
        <f t="shared" si="3"/>
        <v>Lulus</v>
      </c>
      <c r="I93" s="12"/>
    </row>
    <row r="94" spans="1:9" x14ac:dyDescent="0.25">
      <c r="A94" s="2">
        <v>91</v>
      </c>
      <c r="B94" s="3" t="s">
        <v>195</v>
      </c>
      <c r="C94" s="3" t="s">
        <v>196</v>
      </c>
      <c r="D94" s="4">
        <v>428.66666666666669</v>
      </c>
      <c r="E94" s="5">
        <f t="shared" si="4"/>
        <v>71.444444444444443</v>
      </c>
      <c r="F94" s="6">
        <v>73.33</v>
      </c>
      <c r="G94" s="7">
        <f t="shared" si="5"/>
        <v>72.198666666666668</v>
      </c>
      <c r="H94" s="8" t="str">
        <f t="shared" si="3"/>
        <v>Lulus</v>
      </c>
      <c r="I94" s="12"/>
    </row>
    <row r="95" spans="1:9" x14ac:dyDescent="0.25">
      <c r="A95" s="2">
        <v>92</v>
      </c>
      <c r="B95" s="3" t="s">
        <v>197</v>
      </c>
      <c r="C95" s="3" t="s">
        <v>198</v>
      </c>
      <c r="D95" s="4">
        <v>474.66666666666669</v>
      </c>
      <c r="E95" s="5">
        <f t="shared" si="4"/>
        <v>79.111111111111114</v>
      </c>
      <c r="F95" s="6">
        <v>73.33</v>
      </c>
      <c r="G95" s="7">
        <f t="shared" si="5"/>
        <v>76.798666666666662</v>
      </c>
      <c r="H95" s="8" t="str">
        <f t="shared" si="3"/>
        <v>Lulus</v>
      </c>
      <c r="I95" s="12"/>
    </row>
    <row r="96" spans="1:9" x14ac:dyDescent="0.25">
      <c r="A96" s="2">
        <v>93</v>
      </c>
      <c r="B96" s="3" t="s">
        <v>199</v>
      </c>
      <c r="C96" s="3" t="s">
        <v>200</v>
      </c>
      <c r="D96" s="4">
        <v>480.99999999999994</v>
      </c>
      <c r="E96" s="5">
        <f t="shared" si="4"/>
        <v>80.166666666666657</v>
      </c>
      <c r="F96" s="6">
        <v>83.33</v>
      </c>
      <c r="G96" s="7">
        <f t="shared" si="5"/>
        <v>81.431999999999988</v>
      </c>
      <c r="H96" s="8" t="str">
        <f t="shared" si="3"/>
        <v>Lulus</v>
      </c>
      <c r="I96" s="12"/>
    </row>
    <row r="97" spans="1:9" x14ac:dyDescent="0.25">
      <c r="A97" s="2">
        <v>94</v>
      </c>
      <c r="B97" s="3" t="s">
        <v>201</v>
      </c>
      <c r="C97" s="3" t="s">
        <v>202</v>
      </c>
      <c r="D97" s="4">
        <v>458</v>
      </c>
      <c r="E97" s="5">
        <f t="shared" si="4"/>
        <v>76.333333333333329</v>
      </c>
      <c r="F97" s="6">
        <v>63.33</v>
      </c>
      <c r="G97" s="7">
        <f t="shared" si="5"/>
        <v>71.132000000000005</v>
      </c>
      <c r="H97" s="8" t="str">
        <f t="shared" si="3"/>
        <v>Lulus</v>
      </c>
      <c r="I97" s="12"/>
    </row>
    <row r="98" spans="1:9" x14ac:dyDescent="0.25">
      <c r="A98" s="2">
        <v>95</v>
      </c>
      <c r="B98" s="3" t="s">
        <v>203</v>
      </c>
      <c r="C98" s="3" t="s">
        <v>204</v>
      </c>
      <c r="D98" s="4">
        <v>456.33333333333326</v>
      </c>
      <c r="E98" s="5">
        <f t="shared" si="4"/>
        <v>76.055555555555543</v>
      </c>
      <c r="F98" s="6">
        <v>53.33</v>
      </c>
      <c r="G98" s="7">
        <f t="shared" si="5"/>
        <v>66.965333333333319</v>
      </c>
      <c r="H98" s="8" t="str">
        <f t="shared" si="3"/>
        <v>Lulus</v>
      </c>
      <c r="I98" s="12"/>
    </row>
    <row r="99" spans="1:9" x14ac:dyDescent="0.25">
      <c r="A99" s="2">
        <v>96</v>
      </c>
      <c r="B99" s="3" t="s">
        <v>205</v>
      </c>
      <c r="C99" s="3" t="s">
        <v>206</v>
      </c>
      <c r="D99" s="4">
        <v>474.33333333333331</v>
      </c>
      <c r="E99" s="5">
        <f t="shared" si="4"/>
        <v>79.055555555555557</v>
      </c>
      <c r="F99" s="6">
        <v>70</v>
      </c>
      <c r="G99" s="7">
        <f t="shared" si="5"/>
        <v>75.433333333333337</v>
      </c>
      <c r="H99" s="8" t="str">
        <f t="shared" si="3"/>
        <v>Lulus</v>
      </c>
      <c r="I99" s="12"/>
    </row>
    <row r="100" spans="1:9" x14ac:dyDescent="0.25">
      <c r="A100" s="2">
        <v>97</v>
      </c>
      <c r="B100" s="3" t="s">
        <v>207</v>
      </c>
      <c r="C100" s="3" t="s">
        <v>208</v>
      </c>
      <c r="D100" s="4">
        <v>474.33333333333337</v>
      </c>
      <c r="E100" s="5">
        <f t="shared" si="4"/>
        <v>79.055555555555557</v>
      </c>
      <c r="F100" s="6">
        <v>86.67</v>
      </c>
      <c r="G100" s="7">
        <f t="shared" si="5"/>
        <v>82.101333333333329</v>
      </c>
      <c r="H100" s="8" t="str">
        <f t="shared" si="3"/>
        <v>Lulus</v>
      </c>
      <c r="I100" s="12"/>
    </row>
    <row r="101" spans="1:9" x14ac:dyDescent="0.25">
      <c r="A101" s="2">
        <v>98</v>
      </c>
      <c r="B101" s="3" t="s">
        <v>209</v>
      </c>
      <c r="C101" s="3" t="s">
        <v>210</v>
      </c>
      <c r="D101" s="4">
        <v>458.33333333333331</v>
      </c>
      <c r="E101" s="5">
        <f t="shared" si="4"/>
        <v>76.388888888888886</v>
      </c>
      <c r="F101" s="6">
        <v>73.33</v>
      </c>
      <c r="G101" s="7">
        <f t="shared" si="5"/>
        <v>75.165333333333322</v>
      </c>
      <c r="H101" s="8" t="str">
        <f t="shared" si="3"/>
        <v>Lulus</v>
      </c>
      <c r="I101" s="12"/>
    </row>
    <row r="102" spans="1:9" x14ac:dyDescent="0.25">
      <c r="A102" s="2">
        <v>99</v>
      </c>
      <c r="B102" s="3" t="s">
        <v>211</v>
      </c>
      <c r="C102" s="3" t="s">
        <v>212</v>
      </c>
      <c r="D102" s="4">
        <v>427.33333333333331</v>
      </c>
      <c r="E102" s="5">
        <f t="shared" si="4"/>
        <v>71.222222222222214</v>
      </c>
      <c r="F102" s="6">
        <v>76.67</v>
      </c>
      <c r="G102" s="7">
        <f t="shared" si="5"/>
        <v>73.401333333333326</v>
      </c>
      <c r="H102" s="8" t="str">
        <f t="shared" si="3"/>
        <v>Lulus</v>
      </c>
      <c r="I102" s="12"/>
    </row>
    <row r="103" spans="1:9" x14ac:dyDescent="0.25">
      <c r="A103" s="2">
        <v>100</v>
      </c>
      <c r="B103" s="3" t="s">
        <v>213</v>
      </c>
      <c r="C103" s="3" t="s">
        <v>214</v>
      </c>
      <c r="D103" s="4">
        <v>417.00000000000006</v>
      </c>
      <c r="E103" s="5">
        <f t="shared" si="4"/>
        <v>69.500000000000014</v>
      </c>
      <c r="F103" s="6">
        <v>70</v>
      </c>
      <c r="G103" s="7">
        <f t="shared" si="5"/>
        <v>69.7</v>
      </c>
      <c r="H103" s="8" t="str">
        <f t="shared" si="3"/>
        <v>Lulus</v>
      </c>
      <c r="I103" s="12"/>
    </row>
    <row r="104" spans="1:9" x14ac:dyDescent="0.25">
      <c r="A104" s="2">
        <v>101</v>
      </c>
      <c r="B104" s="3" t="s">
        <v>215</v>
      </c>
      <c r="C104" s="3" t="s">
        <v>216</v>
      </c>
      <c r="D104" s="4">
        <v>489.66666666666669</v>
      </c>
      <c r="E104" s="5">
        <f t="shared" si="4"/>
        <v>81.611111111111114</v>
      </c>
      <c r="F104" s="6">
        <v>70</v>
      </c>
      <c r="G104" s="7">
        <f t="shared" si="5"/>
        <v>76.966666666666669</v>
      </c>
      <c r="H104" s="8" t="str">
        <f t="shared" si="3"/>
        <v>Lulus</v>
      </c>
      <c r="I104" s="12"/>
    </row>
    <row r="105" spans="1:9" x14ac:dyDescent="0.25">
      <c r="A105" s="2">
        <v>102</v>
      </c>
      <c r="B105" s="3" t="s">
        <v>217</v>
      </c>
      <c r="C105" s="3" t="s">
        <v>218</v>
      </c>
      <c r="D105" s="4">
        <v>473.66666666666674</v>
      </c>
      <c r="E105" s="5">
        <f t="shared" si="4"/>
        <v>78.944444444444457</v>
      </c>
      <c r="F105" s="6">
        <v>73.33</v>
      </c>
      <c r="G105" s="7">
        <f t="shared" si="5"/>
        <v>76.698666666666682</v>
      </c>
      <c r="H105" s="8" t="str">
        <f t="shared" si="3"/>
        <v>Lulus</v>
      </c>
      <c r="I105" s="12"/>
    </row>
    <row r="106" spans="1:9" x14ac:dyDescent="0.25">
      <c r="A106" s="2">
        <v>103</v>
      </c>
      <c r="B106" s="3" t="s">
        <v>219</v>
      </c>
      <c r="C106" s="3" t="s">
        <v>220</v>
      </c>
      <c r="D106" s="4">
        <v>376.33333333333331</v>
      </c>
      <c r="E106" s="5">
        <f t="shared" si="4"/>
        <v>62.722222222222221</v>
      </c>
      <c r="F106" s="6">
        <v>56.67</v>
      </c>
      <c r="G106" s="7">
        <f t="shared" si="5"/>
        <v>60.301333333333332</v>
      </c>
      <c r="H106" s="8" t="str">
        <f t="shared" si="3"/>
        <v>Lulus</v>
      </c>
      <c r="I106" s="12"/>
    </row>
    <row r="107" spans="1:9" x14ac:dyDescent="0.25">
      <c r="A107" s="2">
        <v>104</v>
      </c>
      <c r="B107" s="3" t="s">
        <v>221</v>
      </c>
      <c r="C107" s="3" t="s">
        <v>222</v>
      </c>
      <c r="D107" s="4">
        <v>432</v>
      </c>
      <c r="E107" s="5">
        <f t="shared" si="4"/>
        <v>72</v>
      </c>
      <c r="F107" s="6">
        <v>53.33</v>
      </c>
      <c r="G107" s="7">
        <f t="shared" si="5"/>
        <v>64.531999999999996</v>
      </c>
      <c r="H107" s="8" t="str">
        <f t="shared" si="3"/>
        <v>Lulus</v>
      </c>
      <c r="I107" s="12"/>
    </row>
    <row r="108" spans="1:9" x14ac:dyDescent="0.25">
      <c r="A108" s="2">
        <v>105</v>
      </c>
      <c r="B108" s="3" t="s">
        <v>223</v>
      </c>
      <c r="C108" s="3" t="s">
        <v>224</v>
      </c>
      <c r="D108" s="4">
        <v>457.66666666666663</v>
      </c>
      <c r="E108" s="5">
        <f t="shared" si="4"/>
        <v>76.277777777777771</v>
      </c>
      <c r="F108" s="6">
        <v>66.67</v>
      </c>
      <c r="G108" s="7">
        <f t="shared" si="5"/>
        <v>72.434666666666658</v>
      </c>
      <c r="H108" s="8" t="str">
        <f t="shared" si="3"/>
        <v>Lulus</v>
      </c>
      <c r="I108" s="12"/>
    </row>
    <row r="109" spans="1:9" x14ac:dyDescent="0.25">
      <c r="A109" s="2">
        <v>106</v>
      </c>
      <c r="B109" s="3" t="s">
        <v>225</v>
      </c>
      <c r="C109" s="3" t="s">
        <v>226</v>
      </c>
      <c r="D109" s="4">
        <v>447.33333333333331</v>
      </c>
      <c r="E109" s="5">
        <f t="shared" si="4"/>
        <v>74.555555555555557</v>
      </c>
      <c r="F109" s="6">
        <v>73.33</v>
      </c>
      <c r="G109" s="7">
        <f t="shared" si="5"/>
        <v>74.065333333333328</v>
      </c>
      <c r="H109" s="8" t="str">
        <f t="shared" si="3"/>
        <v>Lulus</v>
      </c>
      <c r="I109" s="12"/>
    </row>
    <row r="110" spans="1:9" x14ac:dyDescent="0.25">
      <c r="A110" s="2">
        <v>107</v>
      </c>
      <c r="B110" s="3" t="s">
        <v>227</v>
      </c>
      <c r="C110" s="3" t="s">
        <v>228</v>
      </c>
      <c r="D110" s="4">
        <v>457.33333333333331</v>
      </c>
      <c r="E110" s="5">
        <f t="shared" si="4"/>
        <v>76.222222222222214</v>
      </c>
      <c r="F110" s="6">
        <v>53.33</v>
      </c>
      <c r="G110" s="7">
        <f t="shared" si="5"/>
        <v>67.065333333333328</v>
      </c>
      <c r="H110" s="8" t="str">
        <f t="shared" si="3"/>
        <v>Lulus</v>
      </c>
      <c r="I110" s="12"/>
    </row>
    <row r="111" spans="1:9" x14ac:dyDescent="0.25">
      <c r="A111" s="2">
        <v>108</v>
      </c>
      <c r="B111" s="3" t="s">
        <v>229</v>
      </c>
      <c r="C111" s="3" t="s">
        <v>230</v>
      </c>
      <c r="D111" s="4">
        <v>431.33333333333331</v>
      </c>
      <c r="E111" s="5">
        <f t="shared" si="4"/>
        <v>71.888888888888886</v>
      </c>
      <c r="F111" s="6">
        <v>60</v>
      </c>
      <c r="G111" s="7">
        <f t="shared" si="5"/>
        <v>67.133333333333326</v>
      </c>
      <c r="H111" s="8" t="str">
        <f t="shared" si="3"/>
        <v>Lulus</v>
      </c>
      <c r="I111" s="12"/>
    </row>
    <row r="112" spans="1:9" x14ac:dyDescent="0.25">
      <c r="A112" s="2">
        <v>109</v>
      </c>
      <c r="B112" s="3" t="s">
        <v>231</v>
      </c>
      <c r="C112" s="3" t="s">
        <v>232</v>
      </c>
      <c r="D112" s="4">
        <v>485.66666666666663</v>
      </c>
      <c r="E112" s="5">
        <f t="shared" si="4"/>
        <v>80.944444444444443</v>
      </c>
      <c r="F112" s="6">
        <v>76.67</v>
      </c>
      <c r="G112" s="7">
        <f t="shared" si="5"/>
        <v>79.234666666666669</v>
      </c>
      <c r="H112" s="8" t="str">
        <f t="shared" si="3"/>
        <v>Lulus</v>
      </c>
      <c r="I112" s="12"/>
    </row>
    <row r="113" spans="1:9" x14ac:dyDescent="0.25">
      <c r="A113" s="2">
        <v>110</v>
      </c>
      <c r="B113" s="3" t="s">
        <v>233</v>
      </c>
      <c r="C113" s="3" t="s">
        <v>234</v>
      </c>
      <c r="D113" s="4">
        <v>407.33333333333337</v>
      </c>
      <c r="E113" s="5">
        <f t="shared" si="4"/>
        <v>67.8888888888889</v>
      </c>
      <c r="F113" s="6">
        <v>33.33</v>
      </c>
      <c r="G113" s="7">
        <f t="shared" si="5"/>
        <v>54.065333333333335</v>
      </c>
      <c r="H113" s="8" t="str">
        <f t="shared" si="3"/>
        <v>Tidak Lulus</v>
      </c>
      <c r="I113" s="12"/>
    </row>
    <row r="114" spans="1:9" x14ac:dyDescent="0.25">
      <c r="A114" s="2">
        <v>111</v>
      </c>
      <c r="B114" s="3" t="s">
        <v>235</v>
      </c>
      <c r="C114" s="3" t="s">
        <v>236</v>
      </c>
      <c r="D114" s="4">
        <v>359.33333333333337</v>
      </c>
      <c r="E114" s="5">
        <f t="shared" si="4"/>
        <v>59.888888888888893</v>
      </c>
      <c r="F114" s="6">
        <v>46.67</v>
      </c>
      <c r="G114" s="7">
        <f t="shared" si="5"/>
        <v>54.601333333333329</v>
      </c>
      <c r="H114" s="8" t="str">
        <f t="shared" si="3"/>
        <v>Tidak Lulus</v>
      </c>
      <c r="I114" s="12"/>
    </row>
    <row r="115" spans="1:9" x14ac:dyDescent="0.25">
      <c r="A115" s="2">
        <v>112</v>
      </c>
      <c r="B115" s="3" t="s">
        <v>237</v>
      </c>
      <c r="C115" s="3" t="s">
        <v>238</v>
      </c>
      <c r="D115" s="4">
        <v>480</v>
      </c>
      <c r="E115" s="5">
        <f t="shared" si="4"/>
        <v>80</v>
      </c>
      <c r="F115" s="6">
        <v>60</v>
      </c>
      <c r="G115" s="7">
        <f t="shared" si="5"/>
        <v>72</v>
      </c>
      <c r="H115" s="8" t="str">
        <f t="shared" si="3"/>
        <v>Lulus</v>
      </c>
      <c r="I115" s="12"/>
    </row>
    <row r="116" spans="1:9" x14ac:dyDescent="0.25">
      <c r="A116" s="2">
        <v>113</v>
      </c>
      <c r="B116" s="3" t="s">
        <v>239</v>
      </c>
      <c r="C116" s="3" t="s">
        <v>240</v>
      </c>
      <c r="D116" s="4">
        <v>406</v>
      </c>
      <c r="E116" s="5">
        <f t="shared" si="4"/>
        <v>67.666666666666671</v>
      </c>
      <c r="F116" s="6">
        <v>60</v>
      </c>
      <c r="G116" s="7">
        <f t="shared" si="5"/>
        <v>64.599999999999994</v>
      </c>
      <c r="H116" s="8" t="str">
        <f t="shared" si="3"/>
        <v>Lulus</v>
      </c>
      <c r="I116" s="12"/>
    </row>
    <row r="117" spans="1:9" x14ac:dyDescent="0.25">
      <c r="A117" s="2">
        <v>114</v>
      </c>
      <c r="B117" s="3" t="s">
        <v>241</v>
      </c>
      <c r="C117" s="3" t="s">
        <v>242</v>
      </c>
      <c r="D117" s="4">
        <v>413.66666666666669</v>
      </c>
      <c r="E117" s="5">
        <f t="shared" si="4"/>
        <v>68.944444444444443</v>
      </c>
      <c r="F117" s="6">
        <v>46.67</v>
      </c>
      <c r="G117" s="7">
        <f t="shared" si="5"/>
        <v>60.034666666666674</v>
      </c>
      <c r="H117" s="8" t="str">
        <f t="shared" si="3"/>
        <v>Lulus</v>
      </c>
      <c r="I117" s="12"/>
    </row>
    <row r="118" spans="1:9" x14ac:dyDescent="0.25">
      <c r="A118" s="2">
        <v>115</v>
      </c>
      <c r="B118" s="3" t="s">
        <v>243</v>
      </c>
      <c r="C118" s="3" t="s">
        <v>244</v>
      </c>
      <c r="D118" s="4">
        <v>424.33333333333331</v>
      </c>
      <c r="E118" s="5">
        <f t="shared" si="4"/>
        <v>70.722222222222214</v>
      </c>
      <c r="F118" s="6">
        <v>66.67</v>
      </c>
      <c r="G118" s="7">
        <f t="shared" si="5"/>
        <v>69.101333333333329</v>
      </c>
      <c r="H118" s="8" t="str">
        <f t="shared" si="3"/>
        <v>Lulus</v>
      </c>
      <c r="I118" s="12"/>
    </row>
    <row r="119" spans="1:9" x14ac:dyDescent="0.25">
      <c r="A119" s="2">
        <v>116</v>
      </c>
      <c r="B119" s="3" t="s">
        <v>245</v>
      </c>
      <c r="C119" s="3" t="s">
        <v>246</v>
      </c>
      <c r="D119" s="4">
        <v>485.66666666666669</v>
      </c>
      <c r="E119" s="5">
        <f t="shared" si="4"/>
        <v>80.944444444444443</v>
      </c>
      <c r="F119" s="6">
        <v>83.33</v>
      </c>
      <c r="G119" s="7">
        <f t="shared" si="5"/>
        <v>81.898666666666671</v>
      </c>
      <c r="H119" s="8" t="str">
        <f t="shared" si="3"/>
        <v>Lulus</v>
      </c>
      <c r="I119" s="12"/>
    </row>
    <row r="120" spans="1:9" x14ac:dyDescent="0.25">
      <c r="A120" s="2">
        <v>117</v>
      </c>
      <c r="B120" s="3" t="s">
        <v>247</v>
      </c>
      <c r="C120" s="3" t="s">
        <v>248</v>
      </c>
      <c r="D120" s="4">
        <v>466</v>
      </c>
      <c r="E120" s="5">
        <f t="shared" si="4"/>
        <v>77.666666666666671</v>
      </c>
      <c r="F120" s="6">
        <v>83.33</v>
      </c>
      <c r="G120" s="7">
        <f t="shared" si="5"/>
        <v>79.932000000000002</v>
      </c>
      <c r="H120" s="8" t="str">
        <f t="shared" si="3"/>
        <v>Lulus</v>
      </c>
      <c r="I120" s="12"/>
    </row>
    <row r="121" spans="1:9" x14ac:dyDescent="0.25">
      <c r="A121" s="2">
        <v>118</v>
      </c>
      <c r="B121" s="3" t="s">
        <v>249</v>
      </c>
      <c r="C121" s="3" t="s">
        <v>250</v>
      </c>
      <c r="D121" s="4" t="e">
        <v>#DIV/0!</v>
      </c>
      <c r="E121" s="5" t="e">
        <f t="shared" si="4"/>
        <v>#DIV/0!</v>
      </c>
      <c r="F121" s="6" t="s">
        <v>40</v>
      </c>
      <c r="G121" s="7" t="e">
        <f t="shared" si="5"/>
        <v>#DIV/0!</v>
      </c>
      <c r="H121" s="8" t="s">
        <v>41</v>
      </c>
      <c r="I121" s="12" t="s">
        <v>251</v>
      </c>
    </row>
    <row r="122" spans="1:9" x14ac:dyDescent="0.25">
      <c r="A122" s="2">
        <v>119</v>
      </c>
      <c r="B122" s="3" t="s">
        <v>252</v>
      </c>
      <c r="C122" s="3" t="s">
        <v>253</v>
      </c>
      <c r="D122" s="4" t="e">
        <v>#DIV/0!</v>
      </c>
      <c r="E122" s="5" t="e">
        <f t="shared" si="4"/>
        <v>#DIV/0!</v>
      </c>
      <c r="F122" s="6" t="s">
        <v>40</v>
      </c>
      <c r="G122" s="7" t="e">
        <f t="shared" si="5"/>
        <v>#DIV/0!</v>
      </c>
      <c r="H122" s="8" t="s">
        <v>41</v>
      </c>
      <c r="I122" s="12" t="s">
        <v>251</v>
      </c>
    </row>
    <row r="123" spans="1:9" x14ac:dyDescent="0.25">
      <c r="A123" s="2">
        <v>120</v>
      </c>
      <c r="B123" s="3" t="s">
        <v>254</v>
      </c>
      <c r="C123" s="3" t="s">
        <v>255</v>
      </c>
      <c r="D123" s="4">
        <v>412</v>
      </c>
      <c r="E123" s="5">
        <f t="shared" si="4"/>
        <v>68.666666666666671</v>
      </c>
      <c r="F123" s="6">
        <v>56.67</v>
      </c>
      <c r="G123" s="7">
        <f t="shared" si="5"/>
        <v>63.868000000000002</v>
      </c>
      <c r="H123" s="8" t="str">
        <f t="shared" si="3"/>
        <v>Lulus</v>
      </c>
      <c r="I123" s="12"/>
    </row>
    <row r="124" spans="1:9" x14ac:dyDescent="0.25">
      <c r="A124" s="2">
        <v>121</v>
      </c>
      <c r="B124" s="3" t="s">
        <v>256</v>
      </c>
      <c r="C124" s="3" t="s">
        <v>257</v>
      </c>
      <c r="D124" s="4" t="e">
        <v>#DIV/0!</v>
      </c>
      <c r="E124" s="5" t="e">
        <f t="shared" si="4"/>
        <v>#DIV/0!</v>
      </c>
      <c r="F124" s="6" t="s">
        <v>40</v>
      </c>
      <c r="G124" s="7" t="e">
        <f t="shared" si="5"/>
        <v>#DIV/0!</v>
      </c>
      <c r="H124" s="8" t="s">
        <v>41</v>
      </c>
      <c r="I124" s="12" t="s">
        <v>276</v>
      </c>
    </row>
    <row r="125" spans="1:9" x14ac:dyDescent="0.25">
      <c r="A125" s="2">
        <v>122</v>
      </c>
      <c r="B125" s="3" t="s">
        <v>258</v>
      </c>
      <c r="C125" s="3" t="s">
        <v>259</v>
      </c>
      <c r="D125" s="4">
        <v>473</v>
      </c>
      <c r="E125" s="5">
        <f t="shared" si="4"/>
        <v>78.833333333333329</v>
      </c>
      <c r="F125" s="6">
        <v>60</v>
      </c>
      <c r="G125" s="7">
        <f t="shared" si="5"/>
        <v>71.3</v>
      </c>
      <c r="H125" s="8" t="str">
        <f t="shared" si="3"/>
        <v>Lulus</v>
      </c>
      <c r="I125" s="12"/>
    </row>
    <row r="126" spans="1:9" x14ac:dyDescent="0.25">
      <c r="A126" s="2">
        <v>123</v>
      </c>
      <c r="B126" s="3" t="s">
        <v>260</v>
      </c>
      <c r="C126" s="3" t="s">
        <v>261</v>
      </c>
      <c r="D126" s="4">
        <v>439.33333333333331</v>
      </c>
      <c r="E126" s="5">
        <f t="shared" si="4"/>
        <v>73.222222222222214</v>
      </c>
      <c r="F126" s="6">
        <v>76.67</v>
      </c>
      <c r="G126" s="7">
        <f t="shared" si="5"/>
        <v>74.601333333333329</v>
      </c>
      <c r="H126" s="8" t="str">
        <f t="shared" si="3"/>
        <v>Lulus</v>
      </c>
      <c r="I126" s="12"/>
    </row>
    <row r="127" spans="1:9" x14ac:dyDescent="0.25">
      <c r="A127" s="2">
        <v>124</v>
      </c>
      <c r="B127" s="3" t="s">
        <v>262</v>
      </c>
      <c r="C127" s="3" t="s">
        <v>263</v>
      </c>
      <c r="D127" s="4">
        <v>449.66666666666663</v>
      </c>
      <c r="E127" s="5">
        <f t="shared" si="4"/>
        <v>74.944444444444443</v>
      </c>
      <c r="F127" s="6">
        <v>70</v>
      </c>
      <c r="G127" s="7">
        <f t="shared" si="5"/>
        <v>72.966666666666669</v>
      </c>
      <c r="H127" s="8" t="str">
        <f t="shared" si="3"/>
        <v>Lulus</v>
      </c>
      <c r="I127" s="12"/>
    </row>
    <row r="128" spans="1:9" x14ac:dyDescent="0.25">
      <c r="A128" s="2">
        <v>125</v>
      </c>
      <c r="B128" s="3" t="s">
        <v>264</v>
      </c>
      <c r="C128" s="3" t="s">
        <v>265</v>
      </c>
      <c r="D128" s="4">
        <v>469.66666666666663</v>
      </c>
      <c r="E128" s="5">
        <f t="shared" si="4"/>
        <v>78.277777777777771</v>
      </c>
      <c r="F128" s="6">
        <v>76.67</v>
      </c>
      <c r="G128" s="7">
        <f t="shared" si="5"/>
        <v>77.634666666666661</v>
      </c>
      <c r="H128" s="8" t="str">
        <f>IF(G128&gt;=60,"Lulus","Tidak Lulus")</f>
        <v>Lulus</v>
      </c>
      <c r="I128" s="12"/>
    </row>
    <row r="129" spans="1:9" x14ac:dyDescent="0.25">
      <c r="A129" s="2">
        <v>126</v>
      </c>
      <c r="B129" s="3" t="s">
        <v>266</v>
      </c>
      <c r="C129" s="3" t="s">
        <v>267</v>
      </c>
      <c r="D129" s="4">
        <v>449.66666666666669</v>
      </c>
      <c r="E129" s="5">
        <f t="shared" si="4"/>
        <v>74.944444444444443</v>
      </c>
      <c r="F129" s="6">
        <v>56.67</v>
      </c>
      <c r="G129" s="7">
        <f>((E129*60)+(F129*40))/100</f>
        <v>67.634666666666675</v>
      </c>
      <c r="H129" s="8" t="str">
        <f>IF(G129&gt;=60,"Lulus","Tidak Lulus")</f>
        <v>Lulus</v>
      </c>
      <c r="I129" s="12"/>
    </row>
    <row r="130" spans="1:9" x14ac:dyDescent="0.25">
      <c r="A130" s="2">
        <v>127</v>
      </c>
      <c r="B130" s="3" t="s">
        <v>268</v>
      </c>
      <c r="C130" s="3" t="s">
        <v>269</v>
      </c>
      <c r="D130" s="4">
        <v>473.33333333333326</v>
      </c>
      <c r="E130" s="5">
        <f t="shared" si="4"/>
        <v>78.888888888888872</v>
      </c>
      <c r="F130" s="6">
        <v>66.67</v>
      </c>
      <c r="G130" s="7">
        <f t="shared" ref="G130:G133" si="6">((E130*60)+(F130*40))/100</f>
        <v>74.001333333333321</v>
      </c>
      <c r="H130" s="8" t="str">
        <f t="shared" ref="H130:H133" si="7">IF(G130&gt;=60,"Lulus","Tidak Lulus")</f>
        <v>Lulus</v>
      </c>
      <c r="I130" s="12"/>
    </row>
    <row r="131" spans="1:9" x14ac:dyDescent="0.25">
      <c r="A131" s="2">
        <v>128</v>
      </c>
      <c r="B131" s="3" t="s">
        <v>270</v>
      </c>
      <c r="C131" s="3" t="s">
        <v>271</v>
      </c>
      <c r="D131" s="4">
        <v>417.66666666666669</v>
      </c>
      <c r="E131" s="5">
        <f t="shared" si="4"/>
        <v>69.611111111111114</v>
      </c>
      <c r="F131" s="6">
        <v>56.67</v>
      </c>
      <c r="G131" s="7">
        <f t="shared" si="6"/>
        <v>64.434666666666672</v>
      </c>
      <c r="H131" s="8" t="str">
        <f t="shared" si="7"/>
        <v>Lulus</v>
      </c>
      <c r="I131" s="12"/>
    </row>
    <row r="132" spans="1:9" x14ac:dyDescent="0.25">
      <c r="A132" s="2">
        <v>129</v>
      </c>
      <c r="B132" s="3" t="s">
        <v>272</v>
      </c>
      <c r="C132" s="3" t="s">
        <v>273</v>
      </c>
      <c r="D132" s="4" t="e">
        <v>#DIV/0!</v>
      </c>
      <c r="E132" s="5" t="e">
        <f t="shared" si="4"/>
        <v>#DIV/0!</v>
      </c>
      <c r="F132" s="6" t="s">
        <v>40</v>
      </c>
      <c r="G132" s="7" t="e">
        <f t="shared" si="6"/>
        <v>#DIV/0!</v>
      </c>
      <c r="H132" s="8" t="s">
        <v>41</v>
      </c>
      <c r="I132" s="12" t="s">
        <v>178</v>
      </c>
    </row>
    <row r="133" spans="1:9" x14ac:dyDescent="0.25">
      <c r="A133" s="2">
        <v>130</v>
      </c>
      <c r="B133" s="3" t="s">
        <v>274</v>
      </c>
      <c r="C133" s="3" t="s">
        <v>275</v>
      </c>
      <c r="D133" s="4">
        <v>351.33333333333331</v>
      </c>
      <c r="E133" s="5">
        <f t="shared" si="4"/>
        <v>58.55555555555555</v>
      </c>
      <c r="F133" s="6">
        <v>50</v>
      </c>
      <c r="G133" s="7">
        <f t="shared" si="6"/>
        <v>55.133333333333333</v>
      </c>
      <c r="H133" s="8" t="str">
        <f t="shared" si="7"/>
        <v>Tidak Lulus</v>
      </c>
      <c r="I133" s="12"/>
    </row>
  </sheetData>
  <mergeCells count="2">
    <mergeCell ref="A1:I1"/>
    <mergeCell ref="A2:I2"/>
  </mergeCells>
  <conditionalFormatting sqref="G4:G133">
    <cfRule type="cellIs" dxfId="0" priority="1" stopIfTrue="1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2022-04-06T04:34:08Z</dcterms:created>
  <dcterms:modified xsi:type="dcterms:W3CDTF">2022-04-06T04:36:57Z</dcterms:modified>
</cp:coreProperties>
</file>